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iquito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color rgb="00FFFFFF"/>
    </font>
    <font>
      <b val="1"/>
    </font>
    <font>
      <b val="1"/>
      <color rgb="001A365D"/>
      <sz val="14"/>
    </font>
  </fonts>
  <fills count="5">
    <fill>
      <patternFill/>
    </fill>
    <fill>
      <patternFill patternType="gray125"/>
    </fill>
    <fill>
      <patternFill patternType="solid">
        <fgColor rgb="001A365D"/>
      </patternFill>
    </fill>
    <fill>
      <patternFill patternType="solid">
        <fgColor rgb="0038A169"/>
      </patternFill>
    </fill>
    <fill>
      <patternFill patternType="solid">
        <fgColor rgb="00E6FFFA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0" fontId="0" fillId="0" borderId="1" pivotButton="0" quotePrefix="0" xfId="0"/>
    <xf numFmtId="164" fontId="0" fillId="0" borderId="1" pivotButton="0" quotePrefix="0" xfId="0"/>
    <xf numFmtId="2" fontId="0" fillId="0" borderId="1" pivotButton="0" quotePrefix="0" xfId="0"/>
    <xf numFmtId="0" fontId="3" fillId="0" borderId="0" pivotButton="0" quotePrefix="0" xfId="0"/>
    <xf numFmtId="164" fontId="3" fillId="4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05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6" customWidth="1" min="4" max="4"/>
    <col width="18" customWidth="1" min="5" max="5"/>
    <col width="16" customWidth="1" min="6" max="6"/>
    <col width="28" customWidth="1" min="7" max="7"/>
    <col width="18" customWidth="1" min="8" max="8"/>
    <col width="18" customWidth="1" min="9" max="9"/>
    <col width="20" customWidth="1" min="10" max="10"/>
    <col width="22" customWidth="1" min="11" max="11"/>
    <col width="18" customWidth="1" min="12" max="12"/>
    <col width="22" customWidth="1" min="13" max="13"/>
    <col width="14" customWidth="1" min="14" max="14"/>
  </cols>
  <sheetData>
    <row r="1" ht="28" customHeight="1">
      <c r="A1" s="1" t="inlineStr">
        <is>
          <t>Plantilla de Cálculo de Finiquito 2026 - tufiniquito.es</t>
        </is>
      </c>
    </row>
    <row r="3" ht="45" customHeight="1">
      <c r="A3" s="2" t="inlineStr">
        <is>
          <t>Nombre Trabajador</t>
        </is>
      </c>
      <c r="B3" s="2" t="inlineStr">
        <is>
          <t>Salario Mensual Bruto (€)</t>
        </is>
      </c>
      <c r="C3" s="2" t="inlineStr">
        <is>
          <t>Fecha Inicio Contrato</t>
        </is>
      </c>
      <c r="D3" s="2" t="inlineStr">
        <is>
          <t>Fecha Fin Contrato</t>
        </is>
      </c>
      <c r="E3" s="2" t="inlineStr">
        <is>
          <t>Vacaciones Pendientes (días)</t>
        </is>
      </c>
      <c r="F3" s="2" t="inlineStr">
        <is>
          <t>Tipo Pagas (12/14)</t>
        </is>
      </c>
      <c r="G3" s="2" t="inlineStr">
        <is>
          <t>Tipo Extinción</t>
        </is>
      </c>
      <c r="H3" s="2" t="inlineStr">
        <is>
          <t>Días Trabajados Mes Final</t>
        </is>
      </c>
      <c r="I3" s="2" t="inlineStr">
        <is>
          <t>Salario Pendiente (€)</t>
        </is>
      </c>
      <c r="J3" s="2" t="inlineStr">
        <is>
          <t>Vacaciones No Disfrutadas (€)</t>
        </is>
      </c>
      <c r="K3" s="2" t="inlineStr">
        <is>
          <t>Pagas Extras Prorrateadas (€)</t>
        </is>
      </c>
      <c r="L3" s="2" t="inlineStr">
        <is>
          <t>Indemnización (€)</t>
        </is>
      </c>
      <c r="M3" s="2" t="inlineStr">
        <is>
          <t>TOTAL FINIQUITO BRUTO (€)</t>
        </is>
      </c>
      <c r="N3" s="2" t="inlineStr">
        <is>
          <t>Años Antigüedad</t>
        </is>
      </c>
    </row>
    <row r="4">
      <c r="A4" s="3" t="inlineStr">
        <is>
          <t>Ej: Juan García</t>
        </is>
      </c>
      <c r="B4" s="4" t="n">
        <v>2000</v>
      </c>
      <c r="C4" s="3" t="inlineStr">
        <is>
          <t>2020-03-01</t>
        </is>
      </c>
      <c r="D4" s="3" t="inlineStr">
        <is>
          <t>2026-06-30</t>
        </is>
      </c>
      <c r="E4" s="3" t="n">
        <v>10</v>
      </c>
      <c r="F4" s="3" t="n">
        <v>14</v>
      </c>
      <c r="G4" s="3" t="inlineStr">
        <is>
          <t>Despido Improcedente</t>
        </is>
      </c>
      <c r="H4" s="3" t="n">
        <v>30</v>
      </c>
      <c r="I4" s="4">
        <f>IFERROR(B4/30*H4,0)</f>
        <v/>
      </c>
      <c r="J4" s="4">
        <f>IFERROR(B4/30*E4,0)</f>
        <v/>
      </c>
      <c r="K4" s="4">
        <f>IFERROR((F4-12)*B4*((D4-DATE(YEAR(D4),IF(MONTH(D4)&lt;=6,1,7),1)+1)/180),0)</f>
        <v/>
      </c>
      <c r="L4" s="4">
        <f>IFERROR(IF(G4="Despido Improcedente",MIN((B4/30)*33*N4,B4*24),IF(OR(G4="Despido Objetivo",G4="Despido Colectivo (ERE)"),MIN((B4/30)*20*N4,B4*12),IF(G4="Fin Contrato Temporal",(B4/30)*12*N4,0))),0)</f>
        <v/>
      </c>
      <c r="M4" s="4">
        <f>IFERROR(I4+J4+K4+L4,0)</f>
        <v/>
      </c>
      <c r="N4" s="5">
        <f>IFERROR((D4-C4)/365.25,0)</f>
        <v/>
      </c>
    </row>
    <row r="5">
      <c r="A5" s="3" t="n"/>
      <c r="B5" s="4" t="n"/>
      <c r="C5" s="3" t="n"/>
      <c r="D5" s="3" t="n"/>
      <c r="E5" s="3" t="n"/>
      <c r="F5" s="3" t="n"/>
      <c r="G5" s="3" t="n"/>
      <c r="H5" s="3" t="n"/>
      <c r="I5" s="4">
        <f>IFERROR(B5/30*H5,0)</f>
        <v/>
      </c>
      <c r="J5" s="4">
        <f>IFERROR(B5/30*E5,0)</f>
        <v/>
      </c>
      <c r="K5" s="4">
        <f>IFERROR((F5-12)*B5*((D5-DATE(YEAR(D5),IF(MONTH(D5)&lt;=6,1,7),1)+1)/180),0)</f>
        <v/>
      </c>
      <c r="L5" s="4">
        <f>IFERROR(IF(G5="Despido Improcedente",MIN((B5/30)*33*N5,B5*24),IF(OR(G5="Despido Objetivo",G5="Despido Colectivo (ERE)"),MIN((B5/30)*20*N5,B5*12),IF(G5="Fin Contrato Temporal",(B5/30)*12*N5,0))),0)</f>
        <v/>
      </c>
      <c r="M5" s="4">
        <f>IFERROR(I5+J5+K5+L5,0)</f>
        <v/>
      </c>
      <c r="N5" s="5">
        <f>IFERROR((D5-C5)/365.25,0)</f>
        <v/>
      </c>
    </row>
    <row r="6">
      <c r="A6" s="3" t="n"/>
      <c r="B6" s="4" t="n"/>
      <c r="C6" s="3" t="n"/>
      <c r="D6" s="3" t="n"/>
      <c r="E6" s="3" t="n"/>
      <c r="F6" s="3" t="n"/>
      <c r="G6" s="3" t="n"/>
      <c r="H6" s="3" t="n"/>
      <c r="I6" s="4">
        <f>IFERROR(B6/30*H6,0)</f>
        <v/>
      </c>
      <c r="J6" s="4">
        <f>IFERROR(B6/30*E6,0)</f>
        <v/>
      </c>
      <c r="K6" s="4">
        <f>IFERROR((F6-12)*B6*((D6-DATE(YEAR(D6),IF(MONTH(D6)&lt;=6,1,7),1)+1)/180),0)</f>
        <v/>
      </c>
      <c r="L6" s="4">
        <f>IFERROR(IF(G6="Despido Improcedente",MIN((B6/30)*33*N6,B6*24),IF(OR(G6="Despido Objetivo",G6="Despido Colectivo (ERE)"),MIN((B6/30)*20*N6,B6*12),IF(G6="Fin Contrato Temporal",(B6/30)*12*N6,0))),0)</f>
        <v/>
      </c>
      <c r="M6" s="4">
        <f>IFERROR(I6+J6+K6+L6,0)</f>
        <v/>
      </c>
      <c r="N6" s="5">
        <f>IFERROR((D6-C6)/365.25,0)</f>
        <v/>
      </c>
    </row>
    <row r="7">
      <c r="A7" s="3" t="n"/>
      <c r="B7" s="4" t="n"/>
      <c r="C7" s="3" t="n"/>
      <c r="D7" s="3" t="n"/>
      <c r="E7" s="3" t="n"/>
      <c r="F7" s="3" t="n"/>
      <c r="G7" s="3" t="n"/>
      <c r="H7" s="3" t="n"/>
      <c r="I7" s="4">
        <f>IFERROR(B7/30*H7,0)</f>
        <v/>
      </c>
      <c r="J7" s="4">
        <f>IFERROR(B7/30*E7,0)</f>
        <v/>
      </c>
      <c r="K7" s="4">
        <f>IFERROR((F7-12)*B7*((D7-DATE(YEAR(D7),IF(MONTH(D7)&lt;=6,1,7),1)+1)/180),0)</f>
        <v/>
      </c>
      <c r="L7" s="4">
        <f>IFERROR(IF(G7="Despido Improcedente",MIN((B7/30)*33*N7,B7*24),IF(OR(G7="Despido Objetivo",G7="Despido Colectivo (ERE)"),MIN((B7/30)*20*N7,B7*12),IF(G7="Fin Contrato Temporal",(B7/30)*12*N7,0))),0)</f>
        <v/>
      </c>
      <c r="M7" s="4">
        <f>IFERROR(I7+J7+K7+L7,0)</f>
        <v/>
      </c>
      <c r="N7" s="5">
        <f>IFERROR((D7-C7)/365.25,0)</f>
        <v/>
      </c>
    </row>
    <row r="8">
      <c r="A8" s="3" t="n"/>
      <c r="B8" s="4" t="n"/>
      <c r="C8" s="3" t="n"/>
      <c r="D8" s="3" t="n"/>
      <c r="E8" s="3" t="n"/>
      <c r="F8" s="3" t="n"/>
      <c r="G8" s="3" t="n"/>
      <c r="H8" s="3" t="n"/>
      <c r="I8" s="4">
        <f>IFERROR(B8/30*H8,0)</f>
        <v/>
      </c>
      <c r="J8" s="4">
        <f>IFERROR(B8/30*E8,0)</f>
        <v/>
      </c>
      <c r="K8" s="4">
        <f>IFERROR((F8-12)*B8*((D8-DATE(YEAR(D8),IF(MONTH(D8)&lt;=6,1,7),1)+1)/180),0)</f>
        <v/>
      </c>
      <c r="L8" s="4">
        <f>IFERROR(IF(G8="Despido Improcedente",MIN((B8/30)*33*N8,B8*24),IF(OR(G8="Despido Objetivo",G8="Despido Colectivo (ERE)"),MIN((B8/30)*20*N8,B8*12),IF(G8="Fin Contrato Temporal",(B8/30)*12*N8,0))),0)</f>
        <v/>
      </c>
      <c r="M8" s="4">
        <f>IFERROR(I8+J8+K8+L8,0)</f>
        <v/>
      </c>
      <c r="N8" s="5">
        <f>IFERROR((D8-C8)/365.25,0)</f>
        <v/>
      </c>
    </row>
    <row r="9">
      <c r="A9" s="3" t="n"/>
      <c r="B9" s="4" t="n"/>
      <c r="C9" s="3" t="n"/>
      <c r="D9" s="3" t="n"/>
      <c r="E9" s="3" t="n"/>
      <c r="F9" s="3" t="n"/>
      <c r="G9" s="3" t="n"/>
      <c r="H9" s="3" t="n"/>
      <c r="I9" s="4">
        <f>IFERROR(B9/30*H9,0)</f>
        <v/>
      </c>
      <c r="J9" s="4">
        <f>IFERROR(B9/30*E9,0)</f>
        <v/>
      </c>
      <c r="K9" s="4">
        <f>IFERROR((F9-12)*B9*((D9-DATE(YEAR(D9),IF(MONTH(D9)&lt;=6,1,7),1)+1)/180),0)</f>
        <v/>
      </c>
      <c r="L9" s="4">
        <f>IFERROR(IF(G9="Despido Improcedente",MIN((B9/30)*33*N9,B9*24),IF(OR(G9="Despido Objetivo",G9="Despido Colectivo (ERE)"),MIN((B9/30)*20*N9,B9*12),IF(G9="Fin Contrato Temporal",(B9/30)*12*N9,0))),0)</f>
        <v/>
      </c>
      <c r="M9" s="4">
        <f>IFERROR(I9+J9+K9+L9,0)</f>
        <v/>
      </c>
      <c r="N9" s="5">
        <f>IFERROR((D9-C9)/365.25,0)</f>
        <v/>
      </c>
    </row>
    <row r="10">
      <c r="A10" s="3" t="n"/>
      <c r="B10" s="4" t="n"/>
      <c r="C10" s="3" t="n"/>
      <c r="D10" s="3" t="n"/>
      <c r="E10" s="3" t="n"/>
      <c r="F10" s="3" t="n"/>
      <c r="G10" s="3" t="n"/>
      <c r="H10" s="3" t="n"/>
      <c r="I10" s="4">
        <f>IFERROR(B10/30*H10,0)</f>
        <v/>
      </c>
      <c r="J10" s="4">
        <f>IFERROR(B10/30*E10,0)</f>
        <v/>
      </c>
      <c r="K10" s="4">
        <f>IFERROR((F10-12)*B10*((D10-DATE(YEAR(D10),IF(MONTH(D10)&lt;=6,1,7),1)+1)/180),0)</f>
        <v/>
      </c>
      <c r="L10" s="4">
        <f>IFERROR(IF(G10="Despido Improcedente",MIN((B10/30)*33*N10,B10*24),IF(OR(G10="Despido Objetivo",G10="Despido Colectivo (ERE)"),MIN((B10/30)*20*N10,B10*12),IF(G10="Fin Contrato Temporal",(B10/30)*12*N10,0))),0)</f>
        <v/>
      </c>
      <c r="M10" s="4">
        <f>IFERROR(I10+J10+K10+L10,0)</f>
        <v/>
      </c>
      <c r="N10" s="5">
        <f>IFERROR((D10-C10)/365.25,0)</f>
        <v/>
      </c>
    </row>
    <row r="11">
      <c r="A11" s="3" t="n"/>
      <c r="B11" s="4" t="n"/>
      <c r="C11" s="3" t="n"/>
      <c r="D11" s="3" t="n"/>
      <c r="E11" s="3" t="n"/>
      <c r="F11" s="3" t="n"/>
      <c r="G11" s="3" t="n"/>
      <c r="H11" s="3" t="n"/>
      <c r="I11" s="4">
        <f>IFERROR(B11/30*H11,0)</f>
        <v/>
      </c>
      <c r="J11" s="4">
        <f>IFERROR(B11/30*E11,0)</f>
        <v/>
      </c>
      <c r="K11" s="4">
        <f>IFERROR((F11-12)*B11*((D11-DATE(YEAR(D11),IF(MONTH(D11)&lt;=6,1,7),1)+1)/180),0)</f>
        <v/>
      </c>
      <c r="L11" s="4">
        <f>IFERROR(IF(G11="Despido Improcedente",MIN((B11/30)*33*N11,B11*24),IF(OR(G11="Despido Objetivo",G11="Despido Colectivo (ERE)"),MIN((B11/30)*20*N11,B11*12),IF(G11="Fin Contrato Temporal",(B11/30)*12*N11,0))),0)</f>
        <v/>
      </c>
      <c r="M11" s="4">
        <f>IFERROR(I11+J11+K11+L11,0)</f>
        <v/>
      </c>
      <c r="N11" s="5">
        <f>IFERROR((D11-C11)/365.25,0)</f>
        <v/>
      </c>
    </row>
    <row r="12">
      <c r="A12" s="3" t="n"/>
      <c r="B12" s="4" t="n"/>
      <c r="C12" s="3" t="n"/>
      <c r="D12" s="3" t="n"/>
      <c r="E12" s="3" t="n"/>
      <c r="F12" s="3" t="n"/>
      <c r="G12" s="3" t="n"/>
      <c r="H12" s="3" t="n"/>
      <c r="I12" s="4">
        <f>IFERROR(B12/30*H12,0)</f>
        <v/>
      </c>
      <c r="J12" s="4">
        <f>IFERROR(B12/30*E12,0)</f>
        <v/>
      </c>
      <c r="K12" s="4">
        <f>IFERROR((F12-12)*B12*((D12-DATE(YEAR(D12),IF(MONTH(D12)&lt;=6,1,7),1)+1)/180),0)</f>
        <v/>
      </c>
      <c r="L12" s="4">
        <f>IFERROR(IF(G12="Despido Improcedente",MIN((B12/30)*33*N12,B12*24),IF(OR(G12="Despido Objetivo",G12="Despido Colectivo (ERE)"),MIN((B12/30)*20*N12,B12*12),IF(G12="Fin Contrato Temporal",(B12/30)*12*N12,0))),0)</f>
        <v/>
      </c>
      <c r="M12" s="4">
        <f>IFERROR(I12+J12+K12+L12,0)</f>
        <v/>
      </c>
      <c r="N12" s="5">
        <f>IFERROR((D12-C12)/365.25,0)</f>
        <v/>
      </c>
    </row>
    <row r="13">
      <c r="A13" s="3" t="n"/>
      <c r="B13" s="4" t="n"/>
      <c r="C13" s="3" t="n"/>
      <c r="D13" s="3" t="n"/>
      <c r="E13" s="3" t="n"/>
      <c r="F13" s="3" t="n"/>
      <c r="G13" s="3" t="n"/>
      <c r="H13" s="3" t="n"/>
      <c r="I13" s="4">
        <f>IFERROR(B13/30*H13,0)</f>
        <v/>
      </c>
      <c r="J13" s="4">
        <f>IFERROR(B13/30*E13,0)</f>
        <v/>
      </c>
      <c r="K13" s="4">
        <f>IFERROR((F13-12)*B13*((D13-DATE(YEAR(D13),IF(MONTH(D13)&lt;=6,1,7),1)+1)/180),0)</f>
        <v/>
      </c>
      <c r="L13" s="4">
        <f>IFERROR(IF(G13="Despido Improcedente",MIN((B13/30)*33*N13,B13*24),IF(OR(G13="Despido Objetivo",G13="Despido Colectivo (ERE)"),MIN((B13/30)*20*N13,B13*12),IF(G13="Fin Contrato Temporal",(B13/30)*12*N13,0))),0)</f>
        <v/>
      </c>
      <c r="M13" s="4">
        <f>IFERROR(I13+J13+K13+L13,0)</f>
        <v/>
      </c>
      <c r="N13" s="5">
        <f>IFERROR((D13-C13)/365.25,0)</f>
        <v/>
      </c>
    </row>
    <row r="14">
      <c r="A14" s="3" t="n"/>
      <c r="B14" s="4" t="n"/>
      <c r="C14" s="3" t="n"/>
      <c r="D14" s="3" t="n"/>
      <c r="E14" s="3" t="n"/>
      <c r="F14" s="3" t="n"/>
      <c r="G14" s="3" t="n"/>
      <c r="H14" s="3" t="n"/>
      <c r="I14" s="4">
        <f>IFERROR(B14/30*H14,0)</f>
        <v/>
      </c>
      <c r="J14" s="4">
        <f>IFERROR(B14/30*E14,0)</f>
        <v/>
      </c>
      <c r="K14" s="4">
        <f>IFERROR((F14-12)*B14*((D14-DATE(YEAR(D14),IF(MONTH(D14)&lt;=6,1,7),1)+1)/180),0)</f>
        <v/>
      </c>
      <c r="L14" s="4">
        <f>IFERROR(IF(G14="Despido Improcedente",MIN((B14/30)*33*N14,B14*24),IF(OR(G14="Despido Objetivo",G14="Despido Colectivo (ERE)"),MIN((B14/30)*20*N14,B14*12),IF(G14="Fin Contrato Temporal",(B14/30)*12*N14,0))),0)</f>
        <v/>
      </c>
      <c r="M14" s="4">
        <f>IFERROR(I14+J14+K14+L14,0)</f>
        <v/>
      </c>
      <c r="N14" s="5">
        <f>IFERROR((D14-C14)/365.25,0)</f>
        <v/>
      </c>
    </row>
    <row r="15">
      <c r="A15" s="3" t="n"/>
      <c r="B15" s="4" t="n"/>
      <c r="C15" s="3" t="n"/>
      <c r="D15" s="3" t="n"/>
      <c r="E15" s="3" t="n"/>
      <c r="F15" s="3" t="n"/>
      <c r="G15" s="3" t="n"/>
      <c r="H15" s="3" t="n"/>
      <c r="I15" s="4">
        <f>IFERROR(B15/30*H15,0)</f>
        <v/>
      </c>
      <c r="J15" s="4">
        <f>IFERROR(B15/30*E15,0)</f>
        <v/>
      </c>
      <c r="K15" s="4">
        <f>IFERROR((F15-12)*B15*((D15-DATE(YEAR(D15),IF(MONTH(D15)&lt;=6,1,7),1)+1)/180),0)</f>
        <v/>
      </c>
      <c r="L15" s="4">
        <f>IFERROR(IF(G15="Despido Improcedente",MIN((B15/30)*33*N15,B15*24),IF(OR(G15="Despido Objetivo",G15="Despido Colectivo (ERE)"),MIN((B15/30)*20*N15,B15*12),IF(G15="Fin Contrato Temporal",(B15/30)*12*N15,0))),0)</f>
        <v/>
      </c>
      <c r="M15" s="4">
        <f>IFERROR(I15+J15+K15+L15,0)</f>
        <v/>
      </c>
      <c r="N15" s="5">
        <f>IFERROR((D15-C15)/365.25,0)</f>
        <v/>
      </c>
    </row>
    <row r="16">
      <c r="A16" s="3" t="n"/>
      <c r="B16" s="4" t="n"/>
      <c r="C16" s="3" t="n"/>
      <c r="D16" s="3" t="n"/>
      <c r="E16" s="3" t="n"/>
      <c r="F16" s="3" t="n"/>
      <c r="G16" s="3" t="n"/>
      <c r="H16" s="3" t="n"/>
      <c r="I16" s="4">
        <f>IFERROR(B16/30*H16,0)</f>
        <v/>
      </c>
      <c r="J16" s="4">
        <f>IFERROR(B16/30*E16,0)</f>
        <v/>
      </c>
      <c r="K16" s="4">
        <f>IFERROR((F16-12)*B16*((D16-DATE(YEAR(D16),IF(MONTH(D16)&lt;=6,1,7),1)+1)/180),0)</f>
        <v/>
      </c>
      <c r="L16" s="4">
        <f>IFERROR(IF(G16="Despido Improcedente",MIN((B16/30)*33*N16,B16*24),IF(OR(G16="Despido Objetivo",G16="Despido Colectivo (ERE)"),MIN((B16/30)*20*N16,B16*12),IF(G16="Fin Contrato Temporal",(B16/30)*12*N16,0))),0)</f>
        <v/>
      </c>
      <c r="M16" s="4">
        <f>IFERROR(I16+J16+K16+L16,0)</f>
        <v/>
      </c>
      <c r="N16" s="5">
        <f>IFERROR((D16-C16)/365.25,0)</f>
        <v/>
      </c>
    </row>
    <row r="17">
      <c r="A17" s="3" t="n"/>
      <c r="B17" s="4" t="n"/>
      <c r="C17" s="3" t="n"/>
      <c r="D17" s="3" t="n"/>
      <c r="E17" s="3" t="n"/>
      <c r="F17" s="3" t="n"/>
      <c r="G17" s="3" t="n"/>
      <c r="H17" s="3" t="n"/>
      <c r="I17" s="4">
        <f>IFERROR(B17/30*H17,0)</f>
        <v/>
      </c>
      <c r="J17" s="4">
        <f>IFERROR(B17/30*E17,0)</f>
        <v/>
      </c>
      <c r="K17" s="4">
        <f>IFERROR((F17-12)*B17*((D17-DATE(YEAR(D17),IF(MONTH(D17)&lt;=6,1,7),1)+1)/180),0)</f>
        <v/>
      </c>
      <c r="L17" s="4">
        <f>IFERROR(IF(G17="Despido Improcedente",MIN((B17/30)*33*N17,B17*24),IF(OR(G17="Despido Objetivo",G17="Despido Colectivo (ERE)"),MIN((B17/30)*20*N17,B17*12),IF(G17="Fin Contrato Temporal",(B17/30)*12*N17,0))),0)</f>
        <v/>
      </c>
      <c r="M17" s="4">
        <f>IFERROR(I17+J17+K17+L17,0)</f>
        <v/>
      </c>
      <c r="N17" s="5">
        <f>IFERROR((D17-C17)/365.25,0)</f>
        <v/>
      </c>
    </row>
    <row r="18">
      <c r="A18" s="3" t="n"/>
      <c r="B18" s="4" t="n"/>
      <c r="C18" s="3" t="n"/>
      <c r="D18" s="3" t="n"/>
      <c r="E18" s="3" t="n"/>
      <c r="F18" s="3" t="n"/>
      <c r="G18" s="3" t="n"/>
      <c r="H18" s="3" t="n"/>
      <c r="I18" s="4">
        <f>IFERROR(B18/30*H18,0)</f>
        <v/>
      </c>
      <c r="J18" s="4">
        <f>IFERROR(B18/30*E18,0)</f>
        <v/>
      </c>
      <c r="K18" s="4">
        <f>IFERROR((F18-12)*B18*((D18-DATE(YEAR(D18),IF(MONTH(D18)&lt;=6,1,7),1)+1)/180),0)</f>
        <v/>
      </c>
      <c r="L18" s="4">
        <f>IFERROR(IF(G18="Despido Improcedente",MIN((B18/30)*33*N18,B18*24),IF(OR(G18="Despido Objetivo",G18="Despido Colectivo (ERE)"),MIN((B18/30)*20*N18,B18*12),IF(G18="Fin Contrato Temporal",(B18/30)*12*N18,0))),0)</f>
        <v/>
      </c>
      <c r="M18" s="4">
        <f>IFERROR(I18+J18+K18+L18,0)</f>
        <v/>
      </c>
      <c r="N18" s="5">
        <f>IFERROR((D18-C18)/365.25,0)</f>
        <v/>
      </c>
    </row>
    <row r="19">
      <c r="A19" s="3" t="n"/>
      <c r="B19" s="4" t="n"/>
      <c r="C19" s="3" t="n"/>
      <c r="D19" s="3" t="n"/>
      <c r="E19" s="3" t="n"/>
      <c r="F19" s="3" t="n"/>
      <c r="G19" s="3" t="n"/>
      <c r="H19" s="3" t="n"/>
      <c r="I19" s="4">
        <f>IFERROR(B19/30*H19,0)</f>
        <v/>
      </c>
      <c r="J19" s="4">
        <f>IFERROR(B19/30*E19,0)</f>
        <v/>
      </c>
      <c r="K19" s="4">
        <f>IFERROR((F19-12)*B19*((D19-DATE(YEAR(D19),IF(MONTH(D19)&lt;=6,1,7),1)+1)/180),0)</f>
        <v/>
      </c>
      <c r="L19" s="4">
        <f>IFERROR(IF(G19="Despido Improcedente",MIN((B19/30)*33*N19,B19*24),IF(OR(G19="Despido Objetivo",G19="Despido Colectivo (ERE)"),MIN((B19/30)*20*N19,B19*12),IF(G19="Fin Contrato Temporal",(B19/30)*12*N19,0))),0)</f>
        <v/>
      </c>
      <c r="M19" s="4">
        <f>IFERROR(I19+J19+K19+L19,0)</f>
        <v/>
      </c>
      <c r="N19" s="5">
        <f>IFERROR((D19-C19)/365.25,0)</f>
        <v/>
      </c>
    </row>
    <row r="20">
      <c r="A20" s="3" t="n"/>
      <c r="B20" s="4" t="n"/>
      <c r="C20" s="3" t="n"/>
      <c r="D20" s="3" t="n"/>
      <c r="E20" s="3" t="n"/>
      <c r="F20" s="3" t="n"/>
      <c r="G20" s="3" t="n"/>
      <c r="H20" s="3" t="n"/>
      <c r="I20" s="4">
        <f>IFERROR(B20/30*H20,0)</f>
        <v/>
      </c>
      <c r="J20" s="4">
        <f>IFERROR(B20/30*E20,0)</f>
        <v/>
      </c>
      <c r="K20" s="4">
        <f>IFERROR((F20-12)*B20*((D20-DATE(YEAR(D20),IF(MONTH(D20)&lt;=6,1,7),1)+1)/180),0)</f>
        <v/>
      </c>
      <c r="L20" s="4">
        <f>IFERROR(IF(G20="Despido Improcedente",MIN((B20/30)*33*N20,B20*24),IF(OR(G20="Despido Objetivo",G20="Despido Colectivo (ERE)"),MIN((B20/30)*20*N20,B20*12),IF(G20="Fin Contrato Temporal",(B20/30)*12*N20,0))),0)</f>
        <v/>
      </c>
      <c r="M20" s="4">
        <f>IFERROR(I20+J20+K20+L20,0)</f>
        <v/>
      </c>
      <c r="N20" s="5">
        <f>IFERROR((D20-C20)/365.25,0)</f>
        <v/>
      </c>
    </row>
    <row r="21">
      <c r="A21" s="3" t="n"/>
      <c r="B21" s="4" t="n"/>
      <c r="C21" s="3" t="n"/>
      <c r="D21" s="3" t="n"/>
      <c r="E21" s="3" t="n"/>
      <c r="F21" s="3" t="n"/>
      <c r="G21" s="3" t="n"/>
      <c r="H21" s="3" t="n"/>
      <c r="I21" s="4">
        <f>IFERROR(B21/30*H21,0)</f>
        <v/>
      </c>
      <c r="J21" s="4">
        <f>IFERROR(B21/30*E21,0)</f>
        <v/>
      </c>
      <c r="K21" s="4">
        <f>IFERROR((F21-12)*B21*((D21-DATE(YEAR(D21),IF(MONTH(D21)&lt;=6,1,7),1)+1)/180),0)</f>
        <v/>
      </c>
      <c r="L21" s="4">
        <f>IFERROR(IF(G21="Despido Improcedente",MIN((B21/30)*33*N21,B21*24),IF(OR(G21="Despido Objetivo",G21="Despido Colectivo (ERE)"),MIN((B21/30)*20*N21,B21*12),IF(G21="Fin Contrato Temporal",(B21/30)*12*N21,0))),0)</f>
        <v/>
      </c>
      <c r="M21" s="4">
        <f>IFERROR(I21+J21+K21+L21,0)</f>
        <v/>
      </c>
      <c r="N21" s="5">
        <f>IFERROR((D21-C21)/365.25,0)</f>
        <v/>
      </c>
    </row>
    <row r="22">
      <c r="A22" s="3" t="n"/>
      <c r="B22" s="4" t="n"/>
      <c r="C22" s="3" t="n"/>
      <c r="D22" s="3" t="n"/>
      <c r="E22" s="3" t="n"/>
      <c r="F22" s="3" t="n"/>
      <c r="G22" s="3" t="n"/>
      <c r="H22" s="3" t="n"/>
      <c r="I22" s="4">
        <f>IFERROR(B22/30*H22,0)</f>
        <v/>
      </c>
      <c r="J22" s="4">
        <f>IFERROR(B22/30*E22,0)</f>
        <v/>
      </c>
      <c r="K22" s="4">
        <f>IFERROR((F22-12)*B22*((D22-DATE(YEAR(D22),IF(MONTH(D22)&lt;=6,1,7),1)+1)/180),0)</f>
        <v/>
      </c>
      <c r="L22" s="4">
        <f>IFERROR(IF(G22="Despido Improcedente",MIN((B22/30)*33*N22,B22*24),IF(OR(G22="Despido Objetivo",G22="Despido Colectivo (ERE)"),MIN((B22/30)*20*N22,B22*12),IF(G22="Fin Contrato Temporal",(B22/30)*12*N22,0))),0)</f>
        <v/>
      </c>
      <c r="M22" s="4">
        <f>IFERROR(I22+J22+K22+L22,0)</f>
        <v/>
      </c>
      <c r="N22" s="5">
        <f>IFERROR((D22-C22)/365.25,0)</f>
        <v/>
      </c>
    </row>
    <row r="23">
      <c r="A23" s="3" t="n"/>
      <c r="B23" s="4" t="n"/>
      <c r="C23" s="3" t="n"/>
      <c r="D23" s="3" t="n"/>
      <c r="E23" s="3" t="n"/>
      <c r="F23" s="3" t="n"/>
      <c r="G23" s="3" t="n"/>
      <c r="H23" s="3" t="n"/>
      <c r="I23" s="4">
        <f>IFERROR(B23/30*H23,0)</f>
        <v/>
      </c>
      <c r="J23" s="4">
        <f>IFERROR(B23/30*E23,0)</f>
        <v/>
      </c>
      <c r="K23" s="4">
        <f>IFERROR((F23-12)*B23*((D23-DATE(YEAR(D23),IF(MONTH(D23)&lt;=6,1,7),1)+1)/180),0)</f>
        <v/>
      </c>
      <c r="L23" s="4">
        <f>IFERROR(IF(G23="Despido Improcedente",MIN((B23/30)*33*N23,B23*24),IF(OR(G23="Despido Objetivo",G23="Despido Colectivo (ERE)"),MIN((B23/30)*20*N23,B23*12),IF(G23="Fin Contrato Temporal",(B23/30)*12*N23,0))),0)</f>
        <v/>
      </c>
      <c r="M23" s="4">
        <f>IFERROR(I23+J23+K23+L23,0)</f>
        <v/>
      </c>
      <c r="N23" s="5">
        <f>IFERROR((D23-C23)/365.25,0)</f>
        <v/>
      </c>
    </row>
    <row r="24">
      <c r="A24" s="3" t="n"/>
      <c r="B24" s="4" t="n"/>
      <c r="C24" s="3" t="n"/>
      <c r="D24" s="3" t="n"/>
      <c r="E24" s="3" t="n"/>
      <c r="F24" s="3" t="n"/>
      <c r="G24" s="3" t="n"/>
      <c r="H24" s="3" t="n"/>
      <c r="I24" s="4">
        <f>IFERROR(B24/30*H24,0)</f>
        <v/>
      </c>
      <c r="J24" s="4">
        <f>IFERROR(B24/30*E24,0)</f>
        <v/>
      </c>
      <c r="K24" s="4">
        <f>IFERROR((F24-12)*B24*((D24-DATE(YEAR(D24),IF(MONTH(D24)&lt;=6,1,7),1)+1)/180),0)</f>
        <v/>
      </c>
      <c r="L24" s="4">
        <f>IFERROR(IF(G24="Despido Improcedente",MIN((B24/30)*33*N24,B24*24),IF(OR(G24="Despido Objetivo",G24="Despido Colectivo (ERE)"),MIN((B24/30)*20*N24,B24*12),IF(G24="Fin Contrato Temporal",(B24/30)*12*N24,0))),0)</f>
        <v/>
      </c>
      <c r="M24" s="4">
        <f>IFERROR(I24+J24+K24+L24,0)</f>
        <v/>
      </c>
      <c r="N24" s="5">
        <f>IFERROR((D24-C24)/365.25,0)</f>
        <v/>
      </c>
    </row>
    <row r="25">
      <c r="A25" s="3" t="n"/>
      <c r="B25" s="4" t="n"/>
      <c r="C25" s="3" t="n"/>
      <c r="D25" s="3" t="n"/>
      <c r="E25" s="3" t="n"/>
      <c r="F25" s="3" t="n"/>
      <c r="G25" s="3" t="n"/>
      <c r="H25" s="3" t="n"/>
      <c r="I25" s="4">
        <f>IFERROR(B25/30*H25,0)</f>
        <v/>
      </c>
      <c r="J25" s="4">
        <f>IFERROR(B25/30*E25,0)</f>
        <v/>
      </c>
      <c r="K25" s="4">
        <f>IFERROR((F25-12)*B25*((D25-DATE(YEAR(D25),IF(MONTH(D25)&lt;=6,1,7),1)+1)/180),0)</f>
        <v/>
      </c>
      <c r="L25" s="4">
        <f>IFERROR(IF(G25="Despido Improcedente",MIN((B25/30)*33*N25,B25*24),IF(OR(G25="Despido Objetivo",G25="Despido Colectivo (ERE)"),MIN((B25/30)*20*N25,B25*12),IF(G25="Fin Contrato Temporal",(B25/30)*12*N25,0))),0)</f>
        <v/>
      </c>
      <c r="M25" s="4">
        <f>IFERROR(I25+J25+K25+L25,0)</f>
        <v/>
      </c>
      <c r="N25" s="5">
        <f>IFERROR((D25-C25)/365.25,0)</f>
        <v/>
      </c>
    </row>
    <row r="26">
      <c r="A26" s="3" t="n"/>
      <c r="B26" s="4" t="n"/>
      <c r="C26" s="3" t="n"/>
      <c r="D26" s="3" t="n"/>
      <c r="E26" s="3" t="n"/>
      <c r="F26" s="3" t="n"/>
      <c r="G26" s="3" t="n"/>
      <c r="H26" s="3" t="n"/>
      <c r="I26" s="4">
        <f>IFERROR(B26/30*H26,0)</f>
        <v/>
      </c>
      <c r="J26" s="4">
        <f>IFERROR(B26/30*E26,0)</f>
        <v/>
      </c>
      <c r="K26" s="4">
        <f>IFERROR((F26-12)*B26*((D26-DATE(YEAR(D26),IF(MONTH(D26)&lt;=6,1,7),1)+1)/180),0)</f>
        <v/>
      </c>
      <c r="L26" s="4">
        <f>IFERROR(IF(G26="Despido Improcedente",MIN((B26/30)*33*N26,B26*24),IF(OR(G26="Despido Objetivo",G26="Despido Colectivo (ERE)"),MIN((B26/30)*20*N26,B26*12),IF(G26="Fin Contrato Temporal",(B26/30)*12*N26,0))),0)</f>
        <v/>
      </c>
      <c r="M26" s="4">
        <f>IFERROR(I26+J26+K26+L26,0)</f>
        <v/>
      </c>
      <c r="N26" s="5">
        <f>IFERROR((D26-C26)/365.25,0)</f>
        <v/>
      </c>
    </row>
    <row r="27">
      <c r="A27" s="3" t="n"/>
      <c r="B27" s="4" t="n"/>
      <c r="C27" s="3" t="n"/>
      <c r="D27" s="3" t="n"/>
      <c r="E27" s="3" t="n"/>
      <c r="F27" s="3" t="n"/>
      <c r="G27" s="3" t="n"/>
      <c r="H27" s="3" t="n"/>
      <c r="I27" s="4">
        <f>IFERROR(B27/30*H27,0)</f>
        <v/>
      </c>
      <c r="J27" s="4">
        <f>IFERROR(B27/30*E27,0)</f>
        <v/>
      </c>
      <c r="K27" s="4">
        <f>IFERROR((F27-12)*B27*((D27-DATE(YEAR(D27),IF(MONTH(D27)&lt;=6,1,7),1)+1)/180),0)</f>
        <v/>
      </c>
      <c r="L27" s="4">
        <f>IFERROR(IF(G27="Despido Improcedente",MIN((B27/30)*33*N27,B27*24),IF(OR(G27="Despido Objetivo",G27="Despido Colectivo (ERE)"),MIN((B27/30)*20*N27,B27*12),IF(G27="Fin Contrato Temporal",(B27/30)*12*N27,0))),0)</f>
        <v/>
      </c>
      <c r="M27" s="4">
        <f>IFERROR(I27+J27+K27+L27,0)</f>
        <v/>
      </c>
      <c r="N27" s="5">
        <f>IFERROR((D27-C27)/365.25,0)</f>
        <v/>
      </c>
    </row>
    <row r="28">
      <c r="A28" s="3" t="n"/>
      <c r="B28" s="4" t="n"/>
      <c r="C28" s="3" t="n"/>
      <c r="D28" s="3" t="n"/>
      <c r="E28" s="3" t="n"/>
      <c r="F28" s="3" t="n"/>
      <c r="G28" s="3" t="n"/>
      <c r="H28" s="3" t="n"/>
      <c r="I28" s="4">
        <f>IFERROR(B28/30*H28,0)</f>
        <v/>
      </c>
      <c r="J28" s="4">
        <f>IFERROR(B28/30*E28,0)</f>
        <v/>
      </c>
      <c r="K28" s="4">
        <f>IFERROR((F28-12)*B28*((D28-DATE(YEAR(D28),IF(MONTH(D28)&lt;=6,1,7),1)+1)/180),0)</f>
        <v/>
      </c>
      <c r="L28" s="4">
        <f>IFERROR(IF(G28="Despido Improcedente",MIN((B28/30)*33*N28,B28*24),IF(OR(G28="Despido Objetivo",G28="Despido Colectivo (ERE)"),MIN((B28/30)*20*N28,B28*12),IF(G28="Fin Contrato Temporal",(B28/30)*12*N28,0))),0)</f>
        <v/>
      </c>
      <c r="M28" s="4">
        <f>IFERROR(I28+J28+K28+L28,0)</f>
        <v/>
      </c>
      <c r="N28" s="5">
        <f>IFERROR((D28-C28)/365.25,0)</f>
        <v/>
      </c>
    </row>
    <row r="29">
      <c r="A29" s="3" t="n"/>
      <c r="B29" s="4" t="n"/>
      <c r="C29" s="3" t="n"/>
      <c r="D29" s="3" t="n"/>
      <c r="E29" s="3" t="n"/>
      <c r="F29" s="3" t="n"/>
      <c r="G29" s="3" t="n"/>
      <c r="H29" s="3" t="n"/>
      <c r="I29" s="4">
        <f>IFERROR(B29/30*H29,0)</f>
        <v/>
      </c>
      <c r="J29" s="4">
        <f>IFERROR(B29/30*E29,0)</f>
        <v/>
      </c>
      <c r="K29" s="4">
        <f>IFERROR((F29-12)*B29*((D29-DATE(YEAR(D29),IF(MONTH(D29)&lt;=6,1,7),1)+1)/180),0)</f>
        <v/>
      </c>
      <c r="L29" s="4">
        <f>IFERROR(IF(G29="Despido Improcedente",MIN((B29/30)*33*N29,B29*24),IF(OR(G29="Despido Objetivo",G29="Despido Colectivo (ERE)"),MIN((B29/30)*20*N29,B29*12),IF(G29="Fin Contrato Temporal",(B29/30)*12*N29,0))),0)</f>
        <v/>
      </c>
      <c r="M29" s="4">
        <f>IFERROR(I29+J29+K29+L29,0)</f>
        <v/>
      </c>
      <c r="N29" s="5">
        <f>IFERROR((D29-C29)/365.25,0)</f>
        <v/>
      </c>
    </row>
    <row r="30">
      <c r="A30" s="3" t="n"/>
      <c r="B30" s="4" t="n"/>
      <c r="C30" s="3" t="n"/>
      <c r="D30" s="3" t="n"/>
      <c r="E30" s="3" t="n"/>
      <c r="F30" s="3" t="n"/>
      <c r="G30" s="3" t="n"/>
      <c r="H30" s="3" t="n"/>
      <c r="I30" s="4">
        <f>IFERROR(B30/30*H30,0)</f>
        <v/>
      </c>
      <c r="J30" s="4">
        <f>IFERROR(B30/30*E30,0)</f>
        <v/>
      </c>
      <c r="K30" s="4">
        <f>IFERROR((F30-12)*B30*((D30-DATE(YEAR(D30),IF(MONTH(D30)&lt;=6,1,7),1)+1)/180),0)</f>
        <v/>
      </c>
      <c r="L30" s="4">
        <f>IFERROR(IF(G30="Despido Improcedente",MIN((B30/30)*33*N30,B30*24),IF(OR(G30="Despido Objetivo",G30="Despido Colectivo (ERE)"),MIN((B30/30)*20*N30,B30*12),IF(G30="Fin Contrato Temporal",(B30/30)*12*N30,0))),0)</f>
        <v/>
      </c>
      <c r="M30" s="4">
        <f>IFERROR(I30+J30+K30+L30,0)</f>
        <v/>
      </c>
      <c r="N30" s="5">
        <f>IFERROR((D30-C30)/365.25,0)</f>
        <v/>
      </c>
    </row>
    <row r="31">
      <c r="A31" s="3" t="n"/>
      <c r="B31" s="4" t="n"/>
      <c r="C31" s="3" t="n"/>
      <c r="D31" s="3" t="n"/>
      <c r="E31" s="3" t="n"/>
      <c r="F31" s="3" t="n"/>
      <c r="G31" s="3" t="n"/>
      <c r="H31" s="3" t="n"/>
      <c r="I31" s="4">
        <f>IFERROR(B31/30*H31,0)</f>
        <v/>
      </c>
      <c r="J31" s="4">
        <f>IFERROR(B31/30*E31,0)</f>
        <v/>
      </c>
      <c r="K31" s="4">
        <f>IFERROR((F31-12)*B31*((D31-DATE(YEAR(D31),IF(MONTH(D31)&lt;=6,1,7),1)+1)/180),0)</f>
        <v/>
      </c>
      <c r="L31" s="4">
        <f>IFERROR(IF(G31="Despido Improcedente",MIN((B31/30)*33*N31,B31*24),IF(OR(G31="Despido Objetivo",G31="Despido Colectivo (ERE)"),MIN((B31/30)*20*N31,B31*12),IF(G31="Fin Contrato Temporal",(B31/30)*12*N31,0))),0)</f>
        <v/>
      </c>
      <c r="M31" s="4">
        <f>IFERROR(I31+J31+K31+L31,0)</f>
        <v/>
      </c>
      <c r="N31" s="5">
        <f>IFERROR((D31-C31)/365.25,0)</f>
        <v/>
      </c>
    </row>
    <row r="32">
      <c r="A32" s="3" t="n"/>
      <c r="B32" s="4" t="n"/>
      <c r="C32" s="3" t="n"/>
      <c r="D32" s="3" t="n"/>
      <c r="E32" s="3" t="n"/>
      <c r="F32" s="3" t="n"/>
      <c r="G32" s="3" t="n"/>
      <c r="H32" s="3" t="n"/>
      <c r="I32" s="4">
        <f>IFERROR(B32/30*H32,0)</f>
        <v/>
      </c>
      <c r="J32" s="4">
        <f>IFERROR(B32/30*E32,0)</f>
        <v/>
      </c>
      <c r="K32" s="4">
        <f>IFERROR((F32-12)*B32*((D32-DATE(YEAR(D32),IF(MONTH(D32)&lt;=6,1,7),1)+1)/180),0)</f>
        <v/>
      </c>
      <c r="L32" s="4">
        <f>IFERROR(IF(G32="Despido Improcedente",MIN((B32/30)*33*N32,B32*24),IF(OR(G32="Despido Objetivo",G32="Despido Colectivo (ERE)"),MIN((B32/30)*20*N32,B32*12),IF(G32="Fin Contrato Temporal",(B32/30)*12*N32,0))),0)</f>
        <v/>
      </c>
      <c r="M32" s="4">
        <f>IFERROR(I32+J32+K32+L32,0)</f>
        <v/>
      </c>
      <c r="N32" s="5">
        <f>IFERROR((D32-C32)/365.25,0)</f>
        <v/>
      </c>
    </row>
    <row r="33">
      <c r="A33" s="3" t="n"/>
      <c r="B33" s="4" t="n"/>
      <c r="C33" s="3" t="n"/>
      <c r="D33" s="3" t="n"/>
      <c r="E33" s="3" t="n"/>
      <c r="F33" s="3" t="n"/>
      <c r="G33" s="3" t="n"/>
      <c r="H33" s="3" t="n"/>
      <c r="I33" s="4">
        <f>IFERROR(B33/30*H33,0)</f>
        <v/>
      </c>
      <c r="J33" s="4">
        <f>IFERROR(B33/30*E33,0)</f>
        <v/>
      </c>
      <c r="K33" s="4">
        <f>IFERROR((F33-12)*B33*((D33-DATE(YEAR(D33),IF(MONTH(D33)&lt;=6,1,7),1)+1)/180),0)</f>
        <v/>
      </c>
      <c r="L33" s="4">
        <f>IFERROR(IF(G33="Despido Improcedente",MIN((B33/30)*33*N33,B33*24),IF(OR(G33="Despido Objetivo",G33="Despido Colectivo (ERE)"),MIN((B33/30)*20*N33,B33*12),IF(G33="Fin Contrato Temporal",(B33/30)*12*N33,0))),0)</f>
        <v/>
      </c>
      <c r="M33" s="4">
        <f>IFERROR(I33+J33+K33+L33,0)</f>
        <v/>
      </c>
      <c r="N33" s="5">
        <f>IFERROR((D33-C33)/365.25,0)</f>
        <v/>
      </c>
    </row>
    <row r="34">
      <c r="A34" s="3" t="n"/>
      <c r="B34" s="4" t="n"/>
      <c r="C34" s="3" t="n"/>
      <c r="D34" s="3" t="n"/>
      <c r="E34" s="3" t="n"/>
      <c r="F34" s="3" t="n"/>
      <c r="G34" s="3" t="n"/>
      <c r="H34" s="3" t="n"/>
      <c r="I34" s="4">
        <f>IFERROR(B34/30*H34,0)</f>
        <v/>
      </c>
      <c r="J34" s="4">
        <f>IFERROR(B34/30*E34,0)</f>
        <v/>
      </c>
      <c r="K34" s="4">
        <f>IFERROR((F34-12)*B34*((D34-DATE(YEAR(D34),IF(MONTH(D34)&lt;=6,1,7),1)+1)/180),0)</f>
        <v/>
      </c>
      <c r="L34" s="4">
        <f>IFERROR(IF(G34="Despido Improcedente",MIN((B34/30)*33*N34,B34*24),IF(OR(G34="Despido Objetivo",G34="Despido Colectivo (ERE)"),MIN((B34/30)*20*N34,B34*12),IF(G34="Fin Contrato Temporal",(B34/30)*12*N34,0))),0)</f>
        <v/>
      </c>
      <c r="M34" s="4">
        <f>IFERROR(I34+J34+K34+L34,0)</f>
        <v/>
      </c>
      <c r="N34" s="5">
        <f>IFERROR((D34-C34)/365.25,0)</f>
        <v/>
      </c>
    </row>
    <row r="35">
      <c r="A35" s="3" t="n"/>
      <c r="B35" s="4" t="n"/>
      <c r="C35" s="3" t="n"/>
      <c r="D35" s="3" t="n"/>
      <c r="E35" s="3" t="n"/>
      <c r="F35" s="3" t="n"/>
      <c r="G35" s="3" t="n"/>
      <c r="H35" s="3" t="n"/>
      <c r="I35" s="4">
        <f>IFERROR(B35/30*H35,0)</f>
        <v/>
      </c>
      <c r="J35" s="4">
        <f>IFERROR(B35/30*E35,0)</f>
        <v/>
      </c>
      <c r="K35" s="4">
        <f>IFERROR((F35-12)*B35*((D35-DATE(YEAR(D35),IF(MONTH(D35)&lt;=6,1,7),1)+1)/180),0)</f>
        <v/>
      </c>
      <c r="L35" s="4">
        <f>IFERROR(IF(G35="Despido Improcedente",MIN((B35/30)*33*N35,B35*24),IF(OR(G35="Despido Objetivo",G35="Despido Colectivo (ERE)"),MIN((B35/30)*20*N35,B35*12),IF(G35="Fin Contrato Temporal",(B35/30)*12*N35,0))),0)</f>
        <v/>
      </c>
      <c r="M35" s="4">
        <f>IFERROR(I35+J35+K35+L35,0)</f>
        <v/>
      </c>
      <c r="N35" s="5">
        <f>IFERROR((D35-C35)/365.25,0)</f>
        <v/>
      </c>
    </row>
    <row r="36">
      <c r="A36" s="3" t="n"/>
      <c r="B36" s="4" t="n"/>
      <c r="C36" s="3" t="n"/>
      <c r="D36" s="3" t="n"/>
      <c r="E36" s="3" t="n"/>
      <c r="F36" s="3" t="n"/>
      <c r="G36" s="3" t="n"/>
      <c r="H36" s="3" t="n"/>
      <c r="I36" s="4">
        <f>IFERROR(B36/30*H36,0)</f>
        <v/>
      </c>
      <c r="J36" s="4">
        <f>IFERROR(B36/30*E36,0)</f>
        <v/>
      </c>
      <c r="K36" s="4">
        <f>IFERROR((F36-12)*B36*((D36-DATE(YEAR(D36),IF(MONTH(D36)&lt;=6,1,7),1)+1)/180),0)</f>
        <v/>
      </c>
      <c r="L36" s="4">
        <f>IFERROR(IF(G36="Despido Improcedente",MIN((B36/30)*33*N36,B36*24),IF(OR(G36="Despido Objetivo",G36="Despido Colectivo (ERE)"),MIN((B36/30)*20*N36,B36*12),IF(G36="Fin Contrato Temporal",(B36/30)*12*N36,0))),0)</f>
        <v/>
      </c>
      <c r="M36" s="4">
        <f>IFERROR(I36+J36+K36+L36,0)</f>
        <v/>
      </c>
      <c r="N36" s="5">
        <f>IFERROR((D36-C36)/365.25,0)</f>
        <v/>
      </c>
    </row>
    <row r="37">
      <c r="A37" s="3" t="n"/>
      <c r="B37" s="4" t="n"/>
      <c r="C37" s="3" t="n"/>
      <c r="D37" s="3" t="n"/>
      <c r="E37" s="3" t="n"/>
      <c r="F37" s="3" t="n"/>
      <c r="G37" s="3" t="n"/>
      <c r="H37" s="3" t="n"/>
      <c r="I37" s="4">
        <f>IFERROR(B37/30*H37,0)</f>
        <v/>
      </c>
      <c r="J37" s="4">
        <f>IFERROR(B37/30*E37,0)</f>
        <v/>
      </c>
      <c r="K37" s="4">
        <f>IFERROR((F37-12)*B37*((D37-DATE(YEAR(D37),IF(MONTH(D37)&lt;=6,1,7),1)+1)/180),0)</f>
        <v/>
      </c>
      <c r="L37" s="4">
        <f>IFERROR(IF(G37="Despido Improcedente",MIN((B37/30)*33*N37,B37*24),IF(OR(G37="Despido Objetivo",G37="Despido Colectivo (ERE)"),MIN((B37/30)*20*N37,B37*12),IF(G37="Fin Contrato Temporal",(B37/30)*12*N37,0))),0)</f>
        <v/>
      </c>
      <c r="M37" s="4">
        <f>IFERROR(I37+J37+K37+L37,0)</f>
        <v/>
      </c>
      <c r="N37" s="5">
        <f>IFERROR((D37-C37)/365.25,0)</f>
        <v/>
      </c>
    </row>
    <row r="38">
      <c r="A38" s="3" t="n"/>
      <c r="B38" s="4" t="n"/>
      <c r="C38" s="3" t="n"/>
      <c r="D38" s="3" t="n"/>
      <c r="E38" s="3" t="n"/>
      <c r="F38" s="3" t="n"/>
      <c r="G38" s="3" t="n"/>
      <c r="H38" s="3" t="n"/>
      <c r="I38" s="4">
        <f>IFERROR(B38/30*H38,0)</f>
        <v/>
      </c>
      <c r="J38" s="4">
        <f>IFERROR(B38/30*E38,0)</f>
        <v/>
      </c>
      <c r="K38" s="4">
        <f>IFERROR((F38-12)*B38*((D38-DATE(YEAR(D38),IF(MONTH(D38)&lt;=6,1,7),1)+1)/180),0)</f>
        <v/>
      </c>
      <c r="L38" s="4">
        <f>IFERROR(IF(G38="Despido Improcedente",MIN((B38/30)*33*N38,B38*24),IF(OR(G38="Despido Objetivo",G38="Despido Colectivo (ERE)"),MIN((B38/30)*20*N38,B38*12),IF(G38="Fin Contrato Temporal",(B38/30)*12*N38,0))),0)</f>
        <v/>
      </c>
      <c r="M38" s="4">
        <f>IFERROR(I38+J38+K38+L38,0)</f>
        <v/>
      </c>
      <c r="N38" s="5">
        <f>IFERROR((D38-C38)/365.25,0)</f>
        <v/>
      </c>
    </row>
    <row r="39">
      <c r="A39" s="3" t="n"/>
      <c r="B39" s="4" t="n"/>
      <c r="C39" s="3" t="n"/>
      <c r="D39" s="3" t="n"/>
      <c r="E39" s="3" t="n"/>
      <c r="F39" s="3" t="n"/>
      <c r="G39" s="3" t="n"/>
      <c r="H39" s="3" t="n"/>
      <c r="I39" s="4">
        <f>IFERROR(B39/30*H39,0)</f>
        <v/>
      </c>
      <c r="J39" s="4">
        <f>IFERROR(B39/30*E39,0)</f>
        <v/>
      </c>
      <c r="K39" s="4">
        <f>IFERROR((F39-12)*B39*((D39-DATE(YEAR(D39),IF(MONTH(D39)&lt;=6,1,7),1)+1)/180),0)</f>
        <v/>
      </c>
      <c r="L39" s="4">
        <f>IFERROR(IF(G39="Despido Improcedente",MIN((B39/30)*33*N39,B39*24),IF(OR(G39="Despido Objetivo",G39="Despido Colectivo (ERE)"),MIN((B39/30)*20*N39,B39*12),IF(G39="Fin Contrato Temporal",(B39/30)*12*N39,0))),0)</f>
        <v/>
      </c>
      <c r="M39" s="4">
        <f>IFERROR(I39+J39+K39+L39,0)</f>
        <v/>
      </c>
      <c r="N39" s="5">
        <f>IFERROR((D39-C39)/365.25,0)</f>
        <v/>
      </c>
    </row>
    <row r="40">
      <c r="A40" s="3" t="n"/>
      <c r="B40" s="4" t="n"/>
      <c r="C40" s="3" t="n"/>
      <c r="D40" s="3" t="n"/>
      <c r="E40" s="3" t="n"/>
      <c r="F40" s="3" t="n"/>
      <c r="G40" s="3" t="n"/>
      <c r="H40" s="3" t="n"/>
      <c r="I40" s="4">
        <f>IFERROR(B40/30*H40,0)</f>
        <v/>
      </c>
      <c r="J40" s="4">
        <f>IFERROR(B40/30*E40,0)</f>
        <v/>
      </c>
      <c r="K40" s="4">
        <f>IFERROR((F40-12)*B40*((D40-DATE(YEAR(D40),IF(MONTH(D40)&lt;=6,1,7),1)+1)/180),0)</f>
        <v/>
      </c>
      <c r="L40" s="4">
        <f>IFERROR(IF(G40="Despido Improcedente",MIN((B40/30)*33*N40,B40*24),IF(OR(G40="Despido Objetivo",G40="Despido Colectivo (ERE)"),MIN((B40/30)*20*N40,B40*12),IF(G40="Fin Contrato Temporal",(B40/30)*12*N40,0))),0)</f>
        <v/>
      </c>
      <c r="M40" s="4">
        <f>IFERROR(I40+J40+K40+L40,0)</f>
        <v/>
      </c>
      <c r="N40" s="5">
        <f>IFERROR((D40-C40)/365.25,0)</f>
        <v/>
      </c>
    </row>
    <row r="41">
      <c r="A41" s="3" t="n"/>
      <c r="B41" s="4" t="n"/>
      <c r="C41" s="3" t="n"/>
      <c r="D41" s="3" t="n"/>
      <c r="E41" s="3" t="n"/>
      <c r="F41" s="3" t="n"/>
      <c r="G41" s="3" t="n"/>
      <c r="H41" s="3" t="n"/>
      <c r="I41" s="4">
        <f>IFERROR(B41/30*H41,0)</f>
        <v/>
      </c>
      <c r="J41" s="4">
        <f>IFERROR(B41/30*E41,0)</f>
        <v/>
      </c>
      <c r="K41" s="4">
        <f>IFERROR((F41-12)*B41*((D41-DATE(YEAR(D41),IF(MONTH(D41)&lt;=6,1,7),1)+1)/180),0)</f>
        <v/>
      </c>
      <c r="L41" s="4">
        <f>IFERROR(IF(G41="Despido Improcedente",MIN((B41/30)*33*N41,B41*24),IF(OR(G41="Despido Objetivo",G41="Despido Colectivo (ERE)"),MIN((B41/30)*20*N41,B41*12),IF(G41="Fin Contrato Temporal",(B41/30)*12*N41,0))),0)</f>
        <v/>
      </c>
      <c r="M41" s="4">
        <f>IFERROR(I41+J41+K41+L41,0)</f>
        <v/>
      </c>
      <c r="N41" s="5">
        <f>IFERROR((D41-C41)/365.25,0)</f>
        <v/>
      </c>
    </row>
    <row r="42">
      <c r="A42" s="3" t="n"/>
      <c r="B42" s="4" t="n"/>
      <c r="C42" s="3" t="n"/>
      <c r="D42" s="3" t="n"/>
      <c r="E42" s="3" t="n"/>
      <c r="F42" s="3" t="n"/>
      <c r="G42" s="3" t="n"/>
      <c r="H42" s="3" t="n"/>
      <c r="I42" s="4">
        <f>IFERROR(B42/30*H42,0)</f>
        <v/>
      </c>
      <c r="J42" s="4">
        <f>IFERROR(B42/30*E42,0)</f>
        <v/>
      </c>
      <c r="K42" s="4">
        <f>IFERROR((F42-12)*B42*((D42-DATE(YEAR(D42),IF(MONTH(D42)&lt;=6,1,7),1)+1)/180),0)</f>
        <v/>
      </c>
      <c r="L42" s="4">
        <f>IFERROR(IF(G42="Despido Improcedente",MIN((B42/30)*33*N42,B42*24),IF(OR(G42="Despido Objetivo",G42="Despido Colectivo (ERE)"),MIN((B42/30)*20*N42,B42*12),IF(G42="Fin Contrato Temporal",(B42/30)*12*N42,0))),0)</f>
        <v/>
      </c>
      <c r="M42" s="4">
        <f>IFERROR(I42+J42+K42+L42,0)</f>
        <v/>
      </c>
      <c r="N42" s="5">
        <f>IFERROR((D42-C42)/365.25,0)</f>
        <v/>
      </c>
    </row>
    <row r="43">
      <c r="A43" s="3" t="n"/>
      <c r="B43" s="4" t="n"/>
      <c r="C43" s="3" t="n"/>
      <c r="D43" s="3" t="n"/>
      <c r="E43" s="3" t="n"/>
      <c r="F43" s="3" t="n"/>
      <c r="G43" s="3" t="n"/>
      <c r="H43" s="3" t="n"/>
      <c r="I43" s="4">
        <f>IFERROR(B43/30*H43,0)</f>
        <v/>
      </c>
      <c r="J43" s="4">
        <f>IFERROR(B43/30*E43,0)</f>
        <v/>
      </c>
      <c r="K43" s="4">
        <f>IFERROR((F43-12)*B43*((D43-DATE(YEAR(D43),IF(MONTH(D43)&lt;=6,1,7),1)+1)/180),0)</f>
        <v/>
      </c>
      <c r="L43" s="4">
        <f>IFERROR(IF(G43="Despido Improcedente",MIN((B43/30)*33*N43,B43*24),IF(OR(G43="Despido Objetivo",G43="Despido Colectivo (ERE)"),MIN((B43/30)*20*N43,B43*12),IF(G43="Fin Contrato Temporal",(B43/30)*12*N43,0))),0)</f>
        <v/>
      </c>
      <c r="M43" s="4">
        <f>IFERROR(I43+J43+K43+L43,0)</f>
        <v/>
      </c>
      <c r="N43" s="5">
        <f>IFERROR((D43-C43)/365.25,0)</f>
        <v/>
      </c>
    </row>
    <row r="44">
      <c r="A44" s="3" t="n"/>
      <c r="B44" s="4" t="n"/>
      <c r="C44" s="3" t="n"/>
      <c r="D44" s="3" t="n"/>
      <c r="E44" s="3" t="n"/>
      <c r="F44" s="3" t="n"/>
      <c r="G44" s="3" t="n"/>
      <c r="H44" s="3" t="n"/>
      <c r="I44" s="4">
        <f>IFERROR(B44/30*H44,0)</f>
        <v/>
      </c>
      <c r="J44" s="4">
        <f>IFERROR(B44/30*E44,0)</f>
        <v/>
      </c>
      <c r="K44" s="4">
        <f>IFERROR((F44-12)*B44*((D44-DATE(YEAR(D44),IF(MONTH(D44)&lt;=6,1,7),1)+1)/180),0)</f>
        <v/>
      </c>
      <c r="L44" s="4">
        <f>IFERROR(IF(G44="Despido Improcedente",MIN((B44/30)*33*N44,B44*24),IF(OR(G44="Despido Objetivo",G44="Despido Colectivo (ERE)"),MIN((B44/30)*20*N44,B44*12),IF(G44="Fin Contrato Temporal",(B44/30)*12*N44,0))),0)</f>
        <v/>
      </c>
      <c r="M44" s="4">
        <f>IFERROR(I44+J44+K44+L44,0)</f>
        <v/>
      </c>
      <c r="N44" s="5">
        <f>IFERROR((D44-C44)/365.25,0)</f>
        <v/>
      </c>
    </row>
    <row r="45">
      <c r="A45" s="3" t="n"/>
      <c r="B45" s="4" t="n"/>
      <c r="C45" s="3" t="n"/>
      <c r="D45" s="3" t="n"/>
      <c r="E45" s="3" t="n"/>
      <c r="F45" s="3" t="n"/>
      <c r="G45" s="3" t="n"/>
      <c r="H45" s="3" t="n"/>
      <c r="I45" s="4">
        <f>IFERROR(B45/30*H45,0)</f>
        <v/>
      </c>
      <c r="J45" s="4">
        <f>IFERROR(B45/30*E45,0)</f>
        <v/>
      </c>
      <c r="K45" s="4">
        <f>IFERROR((F45-12)*B45*((D45-DATE(YEAR(D45),IF(MONTH(D45)&lt;=6,1,7),1)+1)/180),0)</f>
        <v/>
      </c>
      <c r="L45" s="4">
        <f>IFERROR(IF(G45="Despido Improcedente",MIN((B45/30)*33*N45,B45*24),IF(OR(G45="Despido Objetivo",G45="Despido Colectivo (ERE)"),MIN((B45/30)*20*N45,B45*12),IF(G45="Fin Contrato Temporal",(B45/30)*12*N45,0))),0)</f>
        <v/>
      </c>
      <c r="M45" s="4">
        <f>IFERROR(I45+J45+K45+L45,0)</f>
        <v/>
      </c>
      <c r="N45" s="5">
        <f>IFERROR((D45-C45)/365.25,0)</f>
        <v/>
      </c>
    </row>
    <row r="46">
      <c r="A46" s="3" t="n"/>
      <c r="B46" s="4" t="n"/>
      <c r="C46" s="3" t="n"/>
      <c r="D46" s="3" t="n"/>
      <c r="E46" s="3" t="n"/>
      <c r="F46" s="3" t="n"/>
      <c r="G46" s="3" t="n"/>
      <c r="H46" s="3" t="n"/>
      <c r="I46" s="4">
        <f>IFERROR(B46/30*H46,0)</f>
        <v/>
      </c>
      <c r="J46" s="4">
        <f>IFERROR(B46/30*E46,0)</f>
        <v/>
      </c>
      <c r="K46" s="4">
        <f>IFERROR((F46-12)*B46*((D46-DATE(YEAR(D46),IF(MONTH(D46)&lt;=6,1,7),1)+1)/180),0)</f>
        <v/>
      </c>
      <c r="L46" s="4">
        <f>IFERROR(IF(G46="Despido Improcedente",MIN((B46/30)*33*N46,B46*24),IF(OR(G46="Despido Objetivo",G46="Despido Colectivo (ERE)"),MIN((B46/30)*20*N46,B46*12),IF(G46="Fin Contrato Temporal",(B46/30)*12*N46,0))),0)</f>
        <v/>
      </c>
      <c r="M46" s="4">
        <f>IFERROR(I46+J46+K46+L46,0)</f>
        <v/>
      </c>
      <c r="N46" s="5">
        <f>IFERROR((D46-C46)/365.25,0)</f>
        <v/>
      </c>
    </row>
    <row r="47">
      <c r="A47" s="3" t="n"/>
      <c r="B47" s="4" t="n"/>
      <c r="C47" s="3" t="n"/>
      <c r="D47" s="3" t="n"/>
      <c r="E47" s="3" t="n"/>
      <c r="F47" s="3" t="n"/>
      <c r="G47" s="3" t="n"/>
      <c r="H47" s="3" t="n"/>
      <c r="I47" s="4">
        <f>IFERROR(B47/30*H47,0)</f>
        <v/>
      </c>
      <c r="J47" s="4">
        <f>IFERROR(B47/30*E47,0)</f>
        <v/>
      </c>
      <c r="K47" s="4">
        <f>IFERROR((F47-12)*B47*((D47-DATE(YEAR(D47),IF(MONTH(D47)&lt;=6,1,7),1)+1)/180),0)</f>
        <v/>
      </c>
      <c r="L47" s="4">
        <f>IFERROR(IF(G47="Despido Improcedente",MIN((B47/30)*33*N47,B47*24),IF(OR(G47="Despido Objetivo",G47="Despido Colectivo (ERE)"),MIN((B47/30)*20*N47,B47*12),IF(G47="Fin Contrato Temporal",(B47/30)*12*N47,0))),0)</f>
        <v/>
      </c>
      <c r="M47" s="4">
        <f>IFERROR(I47+J47+K47+L47,0)</f>
        <v/>
      </c>
      <c r="N47" s="5">
        <f>IFERROR((D47-C47)/365.25,0)</f>
        <v/>
      </c>
    </row>
    <row r="48">
      <c r="A48" s="3" t="n"/>
      <c r="B48" s="4" t="n"/>
      <c r="C48" s="3" t="n"/>
      <c r="D48" s="3" t="n"/>
      <c r="E48" s="3" t="n"/>
      <c r="F48" s="3" t="n"/>
      <c r="G48" s="3" t="n"/>
      <c r="H48" s="3" t="n"/>
      <c r="I48" s="4">
        <f>IFERROR(B48/30*H48,0)</f>
        <v/>
      </c>
      <c r="J48" s="4">
        <f>IFERROR(B48/30*E48,0)</f>
        <v/>
      </c>
      <c r="K48" s="4">
        <f>IFERROR((F48-12)*B48*((D48-DATE(YEAR(D48),IF(MONTH(D48)&lt;=6,1,7),1)+1)/180),0)</f>
        <v/>
      </c>
      <c r="L48" s="4">
        <f>IFERROR(IF(G48="Despido Improcedente",MIN((B48/30)*33*N48,B48*24),IF(OR(G48="Despido Objetivo",G48="Despido Colectivo (ERE)"),MIN((B48/30)*20*N48,B48*12),IF(G48="Fin Contrato Temporal",(B48/30)*12*N48,0))),0)</f>
        <v/>
      </c>
      <c r="M48" s="4">
        <f>IFERROR(I48+J48+K48+L48,0)</f>
        <v/>
      </c>
      <c r="N48" s="5">
        <f>IFERROR((D48-C48)/365.25,0)</f>
        <v/>
      </c>
    </row>
    <row r="49">
      <c r="A49" s="3" t="n"/>
      <c r="B49" s="4" t="n"/>
      <c r="C49" s="3" t="n"/>
      <c r="D49" s="3" t="n"/>
      <c r="E49" s="3" t="n"/>
      <c r="F49" s="3" t="n"/>
      <c r="G49" s="3" t="n"/>
      <c r="H49" s="3" t="n"/>
      <c r="I49" s="4">
        <f>IFERROR(B49/30*H49,0)</f>
        <v/>
      </c>
      <c r="J49" s="4">
        <f>IFERROR(B49/30*E49,0)</f>
        <v/>
      </c>
      <c r="K49" s="4">
        <f>IFERROR((F49-12)*B49*((D49-DATE(YEAR(D49),IF(MONTH(D49)&lt;=6,1,7),1)+1)/180),0)</f>
        <v/>
      </c>
      <c r="L49" s="4">
        <f>IFERROR(IF(G49="Despido Improcedente",MIN((B49/30)*33*N49,B49*24),IF(OR(G49="Despido Objetivo",G49="Despido Colectivo (ERE)"),MIN((B49/30)*20*N49,B49*12),IF(G49="Fin Contrato Temporal",(B49/30)*12*N49,0))),0)</f>
        <v/>
      </c>
      <c r="M49" s="4">
        <f>IFERROR(I49+J49+K49+L49,0)</f>
        <v/>
      </c>
      <c r="N49" s="5">
        <f>IFERROR((D49-C49)/365.25,0)</f>
        <v/>
      </c>
    </row>
    <row r="50">
      <c r="A50" s="3" t="n"/>
      <c r="B50" s="4" t="n"/>
      <c r="C50" s="3" t="n"/>
      <c r="D50" s="3" t="n"/>
      <c r="E50" s="3" t="n"/>
      <c r="F50" s="3" t="n"/>
      <c r="G50" s="3" t="n"/>
      <c r="H50" s="3" t="n"/>
      <c r="I50" s="4">
        <f>IFERROR(B50/30*H50,0)</f>
        <v/>
      </c>
      <c r="J50" s="4">
        <f>IFERROR(B50/30*E50,0)</f>
        <v/>
      </c>
      <c r="K50" s="4">
        <f>IFERROR((F50-12)*B50*((D50-DATE(YEAR(D50),IF(MONTH(D50)&lt;=6,1,7),1)+1)/180),0)</f>
        <v/>
      </c>
      <c r="L50" s="4">
        <f>IFERROR(IF(G50="Despido Improcedente",MIN((B50/30)*33*N50,B50*24),IF(OR(G50="Despido Objetivo",G50="Despido Colectivo (ERE)"),MIN((B50/30)*20*N50,B50*12),IF(G50="Fin Contrato Temporal",(B50/30)*12*N50,0))),0)</f>
        <v/>
      </c>
      <c r="M50" s="4">
        <f>IFERROR(I50+J50+K50+L50,0)</f>
        <v/>
      </c>
      <c r="N50" s="5">
        <f>IFERROR((D50-C50)/365.25,0)</f>
        <v/>
      </c>
    </row>
    <row r="51">
      <c r="A51" s="3" t="n"/>
      <c r="B51" s="4" t="n"/>
      <c r="C51" s="3" t="n"/>
      <c r="D51" s="3" t="n"/>
      <c r="E51" s="3" t="n"/>
      <c r="F51" s="3" t="n"/>
      <c r="G51" s="3" t="n"/>
      <c r="H51" s="3" t="n"/>
      <c r="I51" s="4">
        <f>IFERROR(B51/30*H51,0)</f>
        <v/>
      </c>
      <c r="J51" s="4">
        <f>IFERROR(B51/30*E51,0)</f>
        <v/>
      </c>
      <c r="K51" s="4">
        <f>IFERROR((F51-12)*B51*((D51-DATE(YEAR(D51),IF(MONTH(D51)&lt;=6,1,7),1)+1)/180),0)</f>
        <v/>
      </c>
      <c r="L51" s="4">
        <f>IFERROR(IF(G51="Despido Improcedente",MIN((B51/30)*33*N51,B51*24),IF(OR(G51="Despido Objetivo",G51="Despido Colectivo (ERE)"),MIN((B51/30)*20*N51,B51*12),IF(G51="Fin Contrato Temporal",(B51/30)*12*N51,0))),0)</f>
        <v/>
      </c>
      <c r="M51" s="4">
        <f>IFERROR(I51+J51+K51+L51,0)</f>
        <v/>
      </c>
      <c r="N51" s="5">
        <f>IFERROR((D51-C51)/365.25,0)</f>
        <v/>
      </c>
    </row>
    <row r="52">
      <c r="A52" s="3" t="n"/>
      <c r="B52" s="4" t="n"/>
      <c r="C52" s="3" t="n"/>
      <c r="D52" s="3" t="n"/>
      <c r="E52" s="3" t="n"/>
      <c r="F52" s="3" t="n"/>
      <c r="G52" s="3" t="n"/>
      <c r="H52" s="3" t="n"/>
      <c r="I52" s="4">
        <f>IFERROR(B52/30*H52,0)</f>
        <v/>
      </c>
      <c r="J52" s="4">
        <f>IFERROR(B52/30*E52,0)</f>
        <v/>
      </c>
      <c r="K52" s="4">
        <f>IFERROR((F52-12)*B52*((D52-DATE(YEAR(D52),IF(MONTH(D52)&lt;=6,1,7),1)+1)/180),0)</f>
        <v/>
      </c>
      <c r="L52" s="4">
        <f>IFERROR(IF(G52="Despido Improcedente",MIN((B52/30)*33*N52,B52*24),IF(OR(G52="Despido Objetivo",G52="Despido Colectivo (ERE)"),MIN((B52/30)*20*N52,B52*12),IF(G52="Fin Contrato Temporal",(B52/30)*12*N52,0))),0)</f>
        <v/>
      </c>
      <c r="M52" s="4">
        <f>IFERROR(I52+J52+K52+L52,0)</f>
        <v/>
      </c>
      <c r="N52" s="5">
        <f>IFERROR((D52-C52)/365.25,0)</f>
        <v/>
      </c>
    </row>
    <row r="53">
      <c r="A53" s="3" t="n"/>
      <c r="B53" s="4" t="n"/>
      <c r="C53" s="3" t="n"/>
      <c r="D53" s="3" t="n"/>
      <c r="E53" s="3" t="n"/>
      <c r="F53" s="3" t="n"/>
      <c r="G53" s="3" t="n"/>
      <c r="H53" s="3" t="n"/>
      <c r="I53" s="4">
        <f>IFERROR(B53/30*H53,0)</f>
        <v/>
      </c>
      <c r="J53" s="4">
        <f>IFERROR(B53/30*E53,0)</f>
        <v/>
      </c>
      <c r="K53" s="4">
        <f>IFERROR((F53-12)*B53*((D53-DATE(YEAR(D53),IF(MONTH(D53)&lt;=6,1,7),1)+1)/180),0)</f>
        <v/>
      </c>
      <c r="L53" s="4">
        <f>IFERROR(IF(G53="Despido Improcedente",MIN((B53/30)*33*N53,B53*24),IF(OR(G53="Despido Objetivo",G53="Despido Colectivo (ERE)"),MIN((B53/30)*20*N53,B53*12),IF(G53="Fin Contrato Temporal",(B53/30)*12*N53,0))),0)</f>
        <v/>
      </c>
      <c r="M53" s="4">
        <f>IFERROR(I53+J53+K53+L53,0)</f>
        <v/>
      </c>
      <c r="N53" s="5">
        <f>IFERROR((D53-C53)/365.25,0)</f>
        <v/>
      </c>
    </row>
    <row r="54">
      <c r="A54" s="3" t="n"/>
      <c r="B54" s="4" t="n"/>
      <c r="C54" s="3" t="n"/>
      <c r="D54" s="3" t="n"/>
      <c r="E54" s="3" t="n"/>
      <c r="F54" s="3" t="n"/>
      <c r="G54" s="3" t="n"/>
      <c r="H54" s="3" t="n"/>
      <c r="I54" s="4">
        <f>IFERROR(B54/30*H54,0)</f>
        <v/>
      </c>
      <c r="J54" s="4">
        <f>IFERROR(B54/30*E54,0)</f>
        <v/>
      </c>
      <c r="K54" s="4">
        <f>IFERROR((F54-12)*B54*((D54-DATE(YEAR(D54),IF(MONTH(D54)&lt;=6,1,7),1)+1)/180),0)</f>
        <v/>
      </c>
      <c r="L54" s="4">
        <f>IFERROR(IF(G54="Despido Improcedente",MIN((B54/30)*33*N54,B54*24),IF(OR(G54="Despido Objetivo",G54="Despido Colectivo (ERE)"),MIN((B54/30)*20*N54,B54*12),IF(G54="Fin Contrato Temporal",(B54/30)*12*N54,0))),0)</f>
        <v/>
      </c>
      <c r="M54" s="4">
        <f>IFERROR(I54+J54+K54+L54,0)</f>
        <v/>
      </c>
      <c r="N54" s="5">
        <f>IFERROR((D54-C54)/365.25,0)</f>
        <v/>
      </c>
    </row>
    <row r="55">
      <c r="A55" s="3" t="n"/>
      <c r="B55" s="4" t="n"/>
      <c r="C55" s="3" t="n"/>
      <c r="D55" s="3" t="n"/>
      <c r="E55" s="3" t="n"/>
      <c r="F55" s="3" t="n"/>
      <c r="G55" s="3" t="n"/>
      <c r="H55" s="3" t="n"/>
      <c r="I55" s="4">
        <f>IFERROR(B55/30*H55,0)</f>
        <v/>
      </c>
      <c r="J55" s="4">
        <f>IFERROR(B55/30*E55,0)</f>
        <v/>
      </c>
      <c r="K55" s="4">
        <f>IFERROR((F55-12)*B55*((D55-DATE(YEAR(D55),IF(MONTH(D55)&lt;=6,1,7),1)+1)/180),0)</f>
        <v/>
      </c>
      <c r="L55" s="4">
        <f>IFERROR(IF(G55="Despido Improcedente",MIN((B55/30)*33*N55,B55*24),IF(OR(G55="Despido Objetivo",G55="Despido Colectivo (ERE)"),MIN((B55/30)*20*N55,B55*12),IF(G55="Fin Contrato Temporal",(B55/30)*12*N55,0))),0)</f>
        <v/>
      </c>
      <c r="M55" s="4">
        <f>IFERROR(I55+J55+K55+L55,0)</f>
        <v/>
      </c>
      <c r="N55" s="5">
        <f>IFERROR((D55-C55)/365.25,0)</f>
        <v/>
      </c>
    </row>
    <row r="56">
      <c r="A56" s="3" t="n"/>
      <c r="B56" s="4" t="n"/>
      <c r="C56" s="3" t="n"/>
      <c r="D56" s="3" t="n"/>
      <c r="E56" s="3" t="n"/>
      <c r="F56" s="3" t="n"/>
      <c r="G56" s="3" t="n"/>
      <c r="H56" s="3" t="n"/>
      <c r="I56" s="4">
        <f>IFERROR(B56/30*H56,0)</f>
        <v/>
      </c>
      <c r="J56" s="4">
        <f>IFERROR(B56/30*E56,0)</f>
        <v/>
      </c>
      <c r="K56" s="4">
        <f>IFERROR((F56-12)*B56*((D56-DATE(YEAR(D56),IF(MONTH(D56)&lt;=6,1,7),1)+1)/180),0)</f>
        <v/>
      </c>
      <c r="L56" s="4">
        <f>IFERROR(IF(G56="Despido Improcedente",MIN((B56/30)*33*N56,B56*24),IF(OR(G56="Despido Objetivo",G56="Despido Colectivo (ERE)"),MIN((B56/30)*20*N56,B56*12),IF(G56="Fin Contrato Temporal",(B56/30)*12*N56,0))),0)</f>
        <v/>
      </c>
      <c r="M56" s="4">
        <f>IFERROR(I56+J56+K56+L56,0)</f>
        <v/>
      </c>
      <c r="N56" s="5">
        <f>IFERROR((D56-C56)/365.25,0)</f>
        <v/>
      </c>
    </row>
    <row r="57">
      <c r="A57" s="3" t="n"/>
      <c r="B57" s="4" t="n"/>
      <c r="C57" s="3" t="n"/>
      <c r="D57" s="3" t="n"/>
      <c r="E57" s="3" t="n"/>
      <c r="F57" s="3" t="n"/>
      <c r="G57" s="3" t="n"/>
      <c r="H57" s="3" t="n"/>
      <c r="I57" s="4">
        <f>IFERROR(B57/30*H57,0)</f>
        <v/>
      </c>
      <c r="J57" s="4">
        <f>IFERROR(B57/30*E57,0)</f>
        <v/>
      </c>
      <c r="K57" s="4">
        <f>IFERROR((F57-12)*B57*((D57-DATE(YEAR(D57),IF(MONTH(D57)&lt;=6,1,7),1)+1)/180),0)</f>
        <v/>
      </c>
      <c r="L57" s="4">
        <f>IFERROR(IF(G57="Despido Improcedente",MIN((B57/30)*33*N57,B57*24),IF(OR(G57="Despido Objetivo",G57="Despido Colectivo (ERE)"),MIN((B57/30)*20*N57,B57*12),IF(G57="Fin Contrato Temporal",(B57/30)*12*N57,0))),0)</f>
        <v/>
      </c>
      <c r="M57" s="4">
        <f>IFERROR(I57+J57+K57+L57,0)</f>
        <v/>
      </c>
      <c r="N57" s="5">
        <f>IFERROR((D57-C57)/365.25,0)</f>
        <v/>
      </c>
    </row>
    <row r="58">
      <c r="A58" s="3" t="n"/>
      <c r="B58" s="4" t="n"/>
      <c r="C58" s="3" t="n"/>
      <c r="D58" s="3" t="n"/>
      <c r="E58" s="3" t="n"/>
      <c r="F58" s="3" t="n"/>
      <c r="G58" s="3" t="n"/>
      <c r="H58" s="3" t="n"/>
      <c r="I58" s="4">
        <f>IFERROR(B58/30*H58,0)</f>
        <v/>
      </c>
      <c r="J58" s="4">
        <f>IFERROR(B58/30*E58,0)</f>
        <v/>
      </c>
      <c r="K58" s="4">
        <f>IFERROR((F58-12)*B58*((D58-DATE(YEAR(D58),IF(MONTH(D58)&lt;=6,1,7),1)+1)/180),0)</f>
        <v/>
      </c>
      <c r="L58" s="4">
        <f>IFERROR(IF(G58="Despido Improcedente",MIN((B58/30)*33*N58,B58*24),IF(OR(G58="Despido Objetivo",G58="Despido Colectivo (ERE)"),MIN((B58/30)*20*N58,B58*12),IF(G58="Fin Contrato Temporal",(B58/30)*12*N58,0))),0)</f>
        <v/>
      </c>
      <c r="M58" s="4">
        <f>IFERROR(I58+J58+K58+L58,0)</f>
        <v/>
      </c>
      <c r="N58" s="5">
        <f>IFERROR((D58-C58)/365.25,0)</f>
        <v/>
      </c>
    </row>
    <row r="59">
      <c r="A59" s="3" t="n"/>
      <c r="B59" s="4" t="n"/>
      <c r="C59" s="3" t="n"/>
      <c r="D59" s="3" t="n"/>
      <c r="E59" s="3" t="n"/>
      <c r="F59" s="3" t="n"/>
      <c r="G59" s="3" t="n"/>
      <c r="H59" s="3" t="n"/>
      <c r="I59" s="4">
        <f>IFERROR(B59/30*H59,0)</f>
        <v/>
      </c>
      <c r="J59" s="4">
        <f>IFERROR(B59/30*E59,0)</f>
        <v/>
      </c>
      <c r="K59" s="4">
        <f>IFERROR((F59-12)*B59*((D59-DATE(YEAR(D59),IF(MONTH(D59)&lt;=6,1,7),1)+1)/180),0)</f>
        <v/>
      </c>
      <c r="L59" s="4">
        <f>IFERROR(IF(G59="Despido Improcedente",MIN((B59/30)*33*N59,B59*24),IF(OR(G59="Despido Objetivo",G59="Despido Colectivo (ERE)"),MIN((B59/30)*20*N59,B59*12),IF(G59="Fin Contrato Temporal",(B59/30)*12*N59,0))),0)</f>
        <v/>
      </c>
      <c r="M59" s="4">
        <f>IFERROR(I59+J59+K59+L59,0)</f>
        <v/>
      </c>
      <c r="N59" s="5">
        <f>IFERROR((D59-C59)/365.25,0)</f>
        <v/>
      </c>
    </row>
    <row r="60">
      <c r="A60" s="3" t="n"/>
      <c r="B60" s="4" t="n"/>
      <c r="C60" s="3" t="n"/>
      <c r="D60" s="3" t="n"/>
      <c r="E60" s="3" t="n"/>
      <c r="F60" s="3" t="n"/>
      <c r="G60" s="3" t="n"/>
      <c r="H60" s="3" t="n"/>
      <c r="I60" s="4">
        <f>IFERROR(B60/30*H60,0)</f>
        <v/>
      </c>
      <c r="J60" s="4">
        <f>IFERROR(B60/30*E60,0)</f>
        <v/>
      </c>
      <c r="K60" s="4">
        <f>IFERROR((F60-12)*B60*((D60-DATE(YEAR(D60),IF(MONTH(D60)&lt;=6,1,7),1)+1)/180),0)</f>
        <v/>
      </c>
      <c r="L60" s="4">
        <f>IFERROR(IF(G60="Despido Improcedente",MIN((B60/30)*33*N60,B60*24),IF(OR(G60="Despido Objetivo",G60="Despido Colectivo (ERE)"),MIN((B60/30)*20*N60,B60*12),IF(G60="Fin Contrato Temporal",(B60/30)*12*N60,0))),0)</f>
        <v/>
      </c>
      <c r="M60" s="4">
        <f>IFERROR(I60+J60+K60+L60,0)</f>
        <v/>
      </c>
      <c r="N60" s="5">
        <f>IFERROR((D60-C60)/365.25,0)</f>
        <v/>
      </c>
    </row>
    <row r="61">
      <c r="A61" s="3" t="n"/>
      <c r="B61" s="4" t="n"/>
      <c r="C61" s="3" t="n"/>
      <c r="D61" s="3" t="n"/>
      <c r="E61" s="3" t="n"/>
      <c r="F61" s="3" t="n"/>
      <c r="G61" s="3" t="n"/>
      <c r="H61" s="3" t="n"/>
      <c r="I61" s="4">
        <f>IFERROR(B61/30*H61,0)</f>
        <v/>
      </c>
      <c r="J61" s="4">
        <f>IFERROR(B61/30*E61,0)</f>
        <v/>
      </c>
      <c r="K61" s="4">
        <f>IFERROR((F61-12)*B61*((D61-DATE(YEAR(D61),IF(MONTH(D61)&lt;=6,1,7),1)+1)/180),0)</f>
        <v/>
      </c>
      <c r="L61" s="4">
        <f>IFERROR(IF(G61="Despido Improcedente",MIN((B61/30)*33*N61,B61*24),IF(OR(G61="Despido Objetivo",G61="Despido Colectivo (ERE)"),MIN((B61/30)*20*N61,B61*12),IF(G61="Fin Contrato Temporal",(B61/30)*12*N61,0))),0)</f>
        <v/>
      </c>
      <c r="M61" s="4">
        <f>IFERROR(I61+J61+K61+L61,0)</f>
        <v/>
      </c>
      <c r="N61" s="5">
        <f>IFERROR((D61-C61)/365.25,0)</f>
        <v/>
      </c>
    </row>
    <row r="62">
      <c r="A62" s="3" t="n"/>
      <c r="B62" s="4" t="n"/>
      <c r="C62" s="3" t="n"/>
      <c r="D62" s="3" t="n"/>
      <c r="E62" s="3" t="n"/>
      <c r="F62" s="3" t="n"/>
      <c r="G62" s="3" t="n"/>
      <c r="H62" s="3" t="n"/>
      <c r="I62" s="4">
        <f>IFERROR(B62/30*H62,0)</f>
        <v/>
      </c>
      <c r="J62" s="4">
        <f>IFERROR(B62/30*E62,0)</f>
        <v/>
      </c>
      <c r="K62" s="4">
        <f>IFERROR((F62-12)*B62*((D62-DATE(YEAR(D62),IF(MONTH(D62)&lt;=6,1,7),1)+1)/180),0)</f>
        <v/>
      </c>
      <c r="L62" s="4">
        <f>IFERROR(IF(G62="Despido Improcedente",MIN((B62/30)*33*N62,B62*24),IF(OR(G62="Despido Objetivo",G62="Despido Colectivo (ERE)"),MIN((B62/30)*20*N62,B62*12),IF(G62="Fin Contrato Temporal",(B62/30)*12*N62,0))),0)</f>
        <v/>
      </c>
      <c r="M62" s="4">
        <f>IFERROR(I62+J62+K62+L62,0)</f>
        <v/>
      </c>
      <c r="N62" s="5">
        <f>IFERROR((D62-C62)/365.25,0)</f>
        <v/>
      </c>
    </row>
    <row r="63">
      <c r="A63" s="3" t="n"/>
      <c r="B63" s="4" t="n"/>
      <c r="C63" s="3" t="n"/>
      <c r="D63" s="3" t="n"/>
      <c r="E63" s="3" t="n"/>
      <c r="F63" s="3" t="n"/>
      <c r="G63" s="3" t="n"/>
      <c r="H63" s="3" t="n"/>
      <c r="I63" s="4">
        <f>IFERROR(B63/30*H63,0)</f>
        <v/>
      </c>
      <c r="J63" s="4">
        <f>IFERROR(B63/30*E63,0)</f>
        <v/>
      </c>
      <c r="K63" s="4">
        <f>IFERROR((F63-12)*B63*((D63-DATE(YEAR(D63),IF(MONTH(D63)&lt;=6,1,7),1)+1)/180),0)</f>
        <v/>
      </c>
      <c r="L63" s="4">
        <f>IFERROR(IF(G63="Despido Improcedente",MIN((B63/30)*33*N63,B63*24),IF(OR(G63="Despido Objetivo",G63="Despido Colectivo (ERE)"),MIN((B63/30)*20*N63,B63*12),IF(G63="Fin Contrato Temporal",(B63/30)*12*N63,0))),0)</f>
        <v/>
      </c>
      <c r="M63" s="4">
        <f>IFERROR(I63+J63+K63+L63,0)</f>
        <v/>
      </c>
      <c r="N63" s="5">
        <f>IFERROR((D63-C63)/365.25,0)</f>
        <v/>
      </c>
    </row>
    <row r="64">
      <c r="A64" s="3" t="n"/>
      <c r="B64" s="4" t="n"/>
      <c r="C64" s="3" t="n"/>
      <c r="D64" s="3" t="n"/>
      <c r="E64" s="3" t="n"/>
      <c r="F64" s="3" t="n"/>
      <c r="G64" s="3" t="n"/>
      <c r="H64" s="3" t="n"/>
      <c r="I64" s="4">
        <f>IFERROR(B64/30*H64,0)</f>
        <v/>
      </c>
      <c r="J64" s="4">
        <f>IFERROR(B64/30*E64,0)</f>
        <v/>
      </c>
      <c r="K64" s="4">
        <f>IFERROR((F64-12)*B64*((D64-DATE(YEAR(D64),IF(MONTH(D64)&lt;=6,1,7),1)+1)/180),0)</f>
        <v/>
      </c>
      <c r="L64" s="4">
        <f>IFERROR(IF(G64="Despido Improcedente",MIN((B64/30)*33*N64,B64*24),IF(OR(G64="Despido Objetivo",G64="Despido Colectivo (ERE)"),MIN((B64/30)*20*N64,B64*12),IF(G64="Fin Contrato Temporal",(B64/30)*12*N64,0))),0)</f>
        <v/>
      </c>
      <c r="M64" s="4">
        <f>IFERROR(I64+J64+K64+L64,0)</f>
        <v/>
      </c>
      <c r="N64" s="5">
        <f>IFERROR((D64-C64)/365.25,0)</f>
        <v/>
      </c>
    </row>
    <row r="65">
      <c r="A65" s="3" t="n"/>
      <c r="B65" s="4" t="n"/>
      <c r="C65" s="3" t="n"/>
      <c r="D65" s="3" t="n"/>
      <c r="E65" s="3" t="n"/>
      <c r="F65" s="3" t="n"/>
      <c r="G65" s="3" t="n"/>
      <c r="H65" s="3" t="n"/>
      <c r="I65" s="4">
        <f>IFERROR(B65/30*H65,0)</f>
        <v/>
      </c>
      <c r="J65" s="4">
        <f>IFERROR(B65/30*E65,0)</f>
        <v/>
      </c>
      <c r="K65" s="4">
        <f>IFERROR((F65-12)*B65*((D65-DATE(YEAR(D65),IF(MONTH(D65)&lt;=6,1,7),1)+1)/180),0)</f>
        <v/>
      </c>
      <c r="L65" s="4">
        <f>IFERROR(IF(G65="Despido Improcedente",MIN((B65/30)*33*N65,B65*24),IF(OR(G65="Despido Objetivo",G65="Despido Colectivo (ERE)"),MIN((B65/30)*20*N65,B65*12),IF(G65="Fin Contrato Temporal",(B65/30)*12*N65,0))),0)</f>
        <v/>
      </c>
      <c r="M65" s="4">
        <f>IFERROR(I65+J65+K65+L65,0)</f>
        <v/>
      </c>
      <c r="N65" s="5">
        <f>IFERROR((D65-C65)/365.25,0)</f>
        <v/>
      </c>
    </row>
    <row r="66">
      <c r="A66" s="3" t="n"/>
      <c r="B66" s="4" t="n"/>
      <c r="C66" s="3" t="n"/>
      <c r="D66" s="3" t="n"/>
      <c r="E66" s="3" t="n"/>
      <c r="F66" s="3" t="n"/>
      <c r="G66" s="3" t="n"/>
      <c r="H66" s="3" t="n"/>
      <c r="I66" s="4">
        <f>IFERROR(B66/30*H66,0)</f>
        <v/>
      </c>
      <c r="J66" s="4">
        <f>IFERROR(B66/30*E66,0)</f>
        <v/>
      </c>
      <c r="K66" s="4">
        <f>IFERROR((F66-12)*B66*((D66-DATE(YEAR(D66),IF(MONTH(D66)&lt;=6,1,7),1)+1)/180),0)</f>
        <v/>
      </c>
      <c r="L66" s="4">
        <f>IFERROR(IF(G66="Despido Improcedente",MIN((B66/30)*33*N66,B66*24),IF(OR(G66="Despido Objetivo",G66="Despido Colectivo (ERE)"),MIN((B66/30)*20*N66,B66*12),IF(G66="Fin Contrato Temporal",(B66/30)*12*N66,0))),0)</f>
        <v/>
      </c>
      <c r="M66" s="4">
        <f>IFERROR(I66+J66+K66+L66,0)</f>
        <v/>
      </c>
      <c r="N66" s="5">
        <f>IFERROR((D66-C66)/365.25,0)</f>
        <v/>
      </c>
    </row>
    <row r="67">
      <c r="A67" s="3" t="n"/>
      <c r="B67" s="4" t="n"/>
      <c r="C67" s="3" t="n"/>
      <c r="D67" s="3" t="n"/>
      <c r="E67" s="3" t="n"/>
      <c r="F67" s="3" t="n"/>
      <c r="G67" s="3" t="n"/>
      <c r="H67" s="3" t="n"/>
      <c r="I67" s="4">
        <f>IFERROR(B67/30*H67,0)</f>
        <v/>
      </c>
      <c r="J67" s="4">
        <f>IFERROR(B67/30*E67,0)</f>
        <v/>
      </c>
      <c r="K67" s="4">
        <f>IFERROR((F67-12)*B67*((D67-DATE(YEAR(D67),IF(MONTH(D67)&lt;=6,1,7),1)+1)/180),0)</f>
        <v/>
      </c>
      <c r="L67" s="4">
        <f>IFERROR(IF(G67="Despido Improcedente",MIN((B67/30)*33*N67,B67*24),IF(OR(G67="Despido Objetivo",G67="Despido Colectivo (ERE)"),MIN((B67/30)*20*N67,B67*12),IF(G67="Fin Contrato Temporal",(B67/30)*12*N67,0))),0)</f>
        <v/>
      </c>
      <c r="M67" s="4">
        <f>IFERROR(I67+J67+K67+L67,0)</f>
        <v/>
      </c>
      <c r="N67" s="5">
        <f>IFERROR((D67-C67)/365.25,0)</f>
        <v/>
      </c>
    </row>
    <row r="68">
      <c r="A68" s="3" t="n"/>
      <c r="B68" s="4" t="n"/>
      <c r="C68" s="3" t="n"/>
      <c r="D68" s="3" t="n"/>
      <c r="E68" s="3" t="n"/>
      <c r="F68" s="3" t="n"/>
      <c r="G68" s="3" t="n"/>
      <c r="H68" s="3" t="n"/>
      <c r="I68" s="4">
        <f>IFERROR(B68/30*H68,0)</f>
        <v/>
      </c>
      <c r="J68" s="4">
        <f>IFERROR(B68/30*E68,0)</f>
        <v/>
      </c>
      <c r="K68" s="4">
        <f>IFERROR((F68-12)*B68*((D68-DATE(YEAR(D68),IF(MONTH(D68)&lt;=6,1,7),1)+1)/180),0)</f>
        <v/>
      </c>
      <c r="L68" s="4">
        <f>IFERROR(IF(G68="Despido Improcedente",MIN((B68/30)*33*N68,B68*24),IF(OR(G68="Despido Objetivo",G68="Despido Colectivo (ERE)"),MIN((B68/30)*20*N68,B68*12),IF(G68="Fin Contrato Temporal",(B68/30)*12*N68,0))),0)</f>
        <v/>
      </c>
      <c r="M68" s="4">
        <f>IFERROR(I68+J68+K68+L68,0)</f>
        <v/>
      </c>
      <c r="N68" s="5">
        <f>IFERROR((D68-C68)/365.25,0)</f>
        <v/>
      </c>
    </row>
    <row r="69">
      <c r="A69" s="3" t="n"/>
      <c r="B69" s="4" t="n"/>
      <c r="C69" s="3" t="n"/>
      <c r="D69" s="3" t="n"/>
      <c r="E69" s="3" t="n"/>
      <c r="F69" s="3" t="n"/>
      <c r="G69" s="3" t="n"/>
      <c r="H69" s="3" t="n"/>
      <c r="I69" s="4">
        <f>IFERROR(B69/30*H69,0)</f>
        <v/>
      </c>
      <c r="J69" s="4">
        <f>IFERROR(B69/30*E69,0)</f>
        <v/>
      </c>
      <c r="K69" s="4">
        <f>IFERROR((F69-12)*B69*((D69-DATE(YEAR(D69),IF(MONTH(D69)&lt;=6,1,7),1)+1)/180),0)</f>
        <v/>
      </c>
      <c r="L69" s="4">
        <f>IFERROR(IF(G69="Despido Improcedente",MIN((B69/30)*33*N69,B69*24),IF(OR(G69="Despido Objetivo",G69="Despido Colectivo (ERE)"),MIN((B69/30)*20*N69,B69*12),IF(G69="Fin Contrato Temporal",(B69/30)*12*N69,0))),0)</f>
        <v/>
      </c>
      <c r="M69" s="4">
        <f>IFERROR(I69+J69+K69+L69,0)</f>
        <v/>
      </c>
      <c r="N69" s="5">
        <f>IFERROR((D69-C69)/365.25,0)</f>
        <v/>
      </c>
    </row>
    <row r="70">
      <c r="A70" s="3" t="n"/>
      <c r="B70" s="4" t="n"/>
      <c r="C70" s="3" t="n"/>
      <c r="D70" s="3" t="n"/>
      <c r="E70" s="3" t="n"/>
      <c r="F70" s="3" t="n"/>
      <c r="G70" s="3" t="n"/>
      <c r="H70" s="3" t="n"/>
      <c r="I70" s="4">
        <f>IFERROR(B70/30*H70,0)</f>
        <v/>
      </c>
      <c r="J70" s="4">
        <f>IFERROR(B70/30*E70,0)</f>
        <v/>
      </c>
      <c r="K70" s="4">
        <f>IFERROR((F70-12)*B70*((D70-DATE(YEAR(D70),IF(MONTH(D70)&lt;=6,1,7),1)+1)/180),0)</f>
        <v/>
      </c>
      <c r="L70" s="4">
        <f>IFERROR(IF(G70="Despido Improcedente",MIN((B70/30)*33*N70,B70*24),IF(OR(G70="Despido Objetivo",G70="Despido Colectivo (ERE)"),MIN((B70/30)*20*N70,B70*12),IF(G70="Fin Contrato Temporal",(B70/30)*12*N70,0))),0)</f>
        <v/>
      </c>
      <c r="M70" s="4">
        <f>IFERROR(I70+J70+K70+L70,0)</f>
        <v/>
      </c>
      <c r="N70" s="5">
        <f>IFERROR((D70-C70)/365.25,0)</f>
        <v/>
      </c>
    </row>
    <row r="71">
      <c r="A71" s="3" t="n"/>
      <c r="B71" s="4" t="n"/>
      <c r="C71" s="3" t="n"/>
      <c r="D71" s="3" t="n"/>
      <c r="E71" s="3" t="n"/>
      <c r="F71" s="3" t="n"/>
      <c r="G71" s="3" t="n"/>
      <c r="H71" s="3" t="n"/>
      <c r="I71" s="4">
        <f>IFERROR(B71/30*H71,0)</f>
        <v/>
      </c>
      <c r="J71" s="4">
        <f>IFERROR(B71/30*E71,0)</f>
        <v/>
      </c>
      <c r="K71" s="4">
        <f>IFERROR((F71-12)*B71*((D71-DATE(YEAR(D71),IF(MONTH(D71)&lt;=6,1,7),1)+1)/180),0)</f>
        <v/>
      </c>
      <c r="L71" s="4">
        <f>IFERROR(IF(G71="Despido Improcedente",MIN((B71/30)*33*N71,B71*24),IF(OR(G71="Despido Objetivo",G71="Despido Colectivo (ERE)"),MIN((B71/30)*20*N71,B71*12),IF(G71="Fin Contrato Temporal",(B71/30)*12*N71,0))),0)</f>
        <v/>
      </c>
      <c r="M71" s="4">
        <f>IFERROR(I71+J71+K71+L71,0)</f>
        <v/>
      </c>
      <c r="N71" s="5">
        <f>IFERROR((D71-C71)/365.25,0)</f>
        <v/>
      </c>
    </row>
    <row r="72">
      <c r="A72" s="3" t="n"/>
      <c r="B72" s="4" t="n"/>
      <c r="C72" s="3" t="n"/>
      <c r="D72" s="3" t="n"/>
      <c r="E72" s="3" t="n"/>
      <c r="F72" s="3" t="n"/>
      <c r="G72" s="3" t="n"/>
      <c r="H72" s="3" t="n"/>
      <c r="I72" s="4">
        <f>IFERROR(B72/30*H72,0)</f>
        <v/>
      </c>
      <c r="J72" s="4">
        <f>IFERROR(B72/30*E72,0)</f>
        <v/>
      </c>
      <c r="K72" s="4">
        <f>IFERROR((F72-12)*B72*((D72-DATE(YEAR(D72),IF(MONTH(D72)&lt;=6,1,7),1)+1)/180),0)</f>
        <v/>
      </c>
      <c r="L72" s="4">
        <f>IFERROR(IF(G72="Despido Improcedente",MIN((B72/30)*33*N72,B72*24),IF(OR(G72="Despido Objetivo",G72="Despido Colectivo (ERE)"),MIN((B72/30)*20*N72,B72*12),IF(G72="Fin Contrato Temporal",(B72/30)*12*N72,0))),0)</f>
        <v/>
      </c>
      <c r="M72" s="4">
        <f>IFERROR(I72+J72+K72+L72,0)</f>
        <v/>
      </c>
      <c r="N72" s="5">
        <f>IFERROR((D72-C72)/365.25,0)</f>
        <v/>
      </c>
    </row>
    <row r="73">
      <c r="A73" s="3" t="n"/>
      <c r="B73" s="4" t="n"/>
      <c r="C73" s="3" t="n"/>
      <c r="D73" s="3" t="n"/>
      <c r="E73" s="3" t="n"/>
      <c r="F73" s="3" t="n"/>
      <c r="G73" s="3" t="n"/>
      <c r="H73" s="3" t="n"/>
      <c r="I73" s="4">
        <f>IFERROR(B73/30*H73,0)</f>
        <v/>
      </c>
      <c r="J73" s="4">
        <f>IFERROR(B73/30*E73,0)</f>
        <v/>
      </c>
      <c r="K73" s="4">
        <f>IFERROR((F73-12)*B73*((D73-DATE(YEAR(D73),IF(MONTH(D73)&lt;=6,1,7),1)+1)/180),0)</f>
        <v/>
      </c>
      <c r="L73" s="4">
        <f>IFERROR(IF(G73="Despido Improcedente",MIN((B73/30)*33*N73,B73*24),IF(OR(G73="Despido Objetivo",G73="Despido Colectivo (ERE)"),MIN((B73/30)*20*N73,B73*12),IF(G73="Fin Contrato Temporal",(B73/30)*12*N73,0))),0)</f>
        <v/>
      </c>
      <c r="M73" s="4">
        <f>IFERROR(I73+J73+K73+L73,0)</f>
        <v/>
      </c>
      <c r="N73" s="5">
        <f>IFERROR((D73-C73)/365.25,0)</f>
        <v/>
      </c>
    </row>
    <row r="74">
      <c r="A74" s="3" t="n"/>
      <c r="B74" s="4" t="n"/>
      <c r="C74" s="3" t="n"/>
      <c r="D74" s="3" t="n"/>
      <c r="E74" s="3" t="n"/>
      <c r="F74" s="3" t="n"/>
      <c r="G74" s="3" t="n"/>
      <c r="H74" s="3" t="n"/>
      <c r="I74" s="4">
        <f>IFERROR(B74/30*H74,0)</f>
        <v/>
      </c>
      <c r="J74" s="4">
        <f>IFERROR(B74/30*E74,0)</f>
        <v/>
      </c>
      <c r="K74" s="4">
        <f>IFERROR((F74-12)*B74*((D74-DATE(YEAR(D74),IF(MONTH(D74)&lt;=6,1,7),1)+1)/180),0)</f>
        <v/>
      </c>
      <c r="L74" s="4">
        <f>IFERROR(IF(G74="Despido Improcedente",MIN((B74/30)*33*N74,B74*24),IF(OR(G74="Despido Objetivo",G74="Despido Colectivo (ERE)"),MIN((B74/30)*20*N74,B74*12),IF(G74="Fin Contrato Temporal",(B74/30)*12*N74,0))),0)</f>
        <v/>
      </c>
      <c r="M74" s="4">
        <f>IFERROR(I74+J74+K74+L74,0)</f>
        <v/>
      </c>
      <c r="N74" s="5">
        <f>IFERROR((D74-C74)/365.25,0)</f>
        <v/>
      </c>
    </row>
    <row r="75">
      <c r="A75" s="3" t="n"/>
      <c r="B75" s="4" t="n"/>
      <c r="C75" s="3" t="n"/>
      <c r="D75" s="3" t="n"/>
      <c r="E75" s="3" t="n"/>
      <c r="F75" s="3" t="n"/>
      <c r="G75" s="3" t="n"/>
      <c r="H75" s="3" t="n"/>
      <c r="I75" s="4">
        <f>IFERROR(B75/30*H75,0)</f>
        <v/>
      </c>
      <c r="J75" s="4">
        <f>IFERROR(B75/30*E75,0)</f>
        <v/>
      </c>
      <c r="K75" s="4">
        <f>IFERROR((F75-12)*B75*((D75-DATE(YEAR(D75),IF(MONTH(D75)&lt;=6,1,7),1)+1)/180),0)</f>
        <v/>
      </c>
      <c r="L75" s="4">
        <f>IFERROR(IF(G75="Despido Improcedente",MIN((B75/30)*33*N75,B75*24),IF(OR(G75="Despido Objetivo",G75="Despido Colectivo (ERE)"),MIN((B75/30)*20*N75,B75*12),IF(G75="Fin Contrato Temporal",(B75/30)*12*N75,0))),0)</f>
        <v/>
      </c>
      <c r="M75" s="4">
        <f>IFERROR(I75+J75+K75+L75,0)</f>
        <v/>
      </c>
      <c r="N75" s="5">
        <f>IFERROR((D75-C75)/365.25,0)</f>
        <v/>
      </c>
    </row>
    <row r="76">
      <c r="A76" s="3" t="n"/>
      <c r="B76" s="4" t="n"/>
      <c r="C76" s="3" t="n"/>
      <c r="D76" s="3" t="n"/>
      <c r="E76" s="3" t="n"/>
      <c r="F76" s="3" t="n"/>
      <c r="G76" s="3" t="n"/>
      <c r="H76" s="3" t="n"/>
      <c r="I76" s="4">
        <f>IFERROR(B76/30*H76,0)</f>
        <v/>
      </c>
      <c r="J76" s="4">
        <f>IFERROR(B76/30*E76,0)</f>
        <v/>
      </c>
      <c r="K76" s="4">
        <f>IFERROR((F76-12)*B76*((D76-DATE(YEAR(D76),IF(MONTH(D76)&lt;=6,1,7),1)+1)/180),0)</f>
        <v/>
      </c>
      <c r="L76" s="4">
        <f>IFERROR(IF(G76="Despido Improcedente",MIN((B76/30)*33*N76,B76*24),IF(OR(G76="Despido Objetivo",G76="Despido Colectivo (ERE)"),MIN((B76/30)*20*N76,B76*12),IF(G76="Fin Contrato Temporal",(B76/30)*12*N76,0))),0)</f>
        <v/>
      </c>
      <c r="M76" s="4">
        <f>IFERROR(I76+J76+K76+L76,0)</f>
        <v/>
      </c>
      <c r="N76" s="5">
        <f>IFERROR((D76-C76)/365.25,0)</f>
        <v/>
      </c>
    </row>
    <row r="77">
      <c r="A77" s="3" t="n"/>
      <c r="B77" s="4" t="n"/>
      <c r="C77" s="3" t="n"/>
      <c r="D77" s="3" t="n"/>
      <c r="E77" s="3" t="n"/>
      <c r="F77" s="3" t="n"/>
      <c r="G77" s="3" t="n"/>
      <c r="H77" s="3" t="n"/>
      <c r="I77" s="4">
        <f>IFERROR(B77/30*H77,0)</f>
        <v/>
      </c>
      <c r="J77" s="4">
        <f>IFERROR(B77/30*E77,0)</f>
        <v/>
      </c>
      <c r="K77" s="4">
        <f>IFERROR((F77-12)*B77*((D77-DATE(YEAR(D77),IF(MONTH(D77)&lt;=6,1,7),1)+1)/180),0)</f>
        <v/>
      </c>
      <c r="L77" s="4">
        <f>IFERROR(IF(G77="Despido Improcedente",MIN((B77/30)*33*N77,B77*24),IF(OR(G77="Despido Objetivo",G77="Despido Colectivo (ERE)"),MIN((B77/30)*20*N77,B77*12),IF(G77="Fin Contrato Temporal",(B77/30)*12*N77,0))),0)</f>
        <v/>
      </c>
      <c r="M77" s="4">
        <f>IFERROR(I77+J77+K77+L77,0)</f>
        <v/>
      </c>
      <c r="N77" s="5">
        <f>IFERROR((D77-C77)/365.25,0)</f>
        <v/>
      </c>
    </row>
    <row r="78">
      <c r="A78" s="3" t="n"/>
      <c r="B78" s="4" t="n"/>
      <c r="C78" s="3" t="n"/>
      <c r="D78" s="3" t="n"/>
      <c r="E78" s="3" t="n"/>
      <c r="F78" s="3" t="n"/>
      <c r="G78" s="3" t="n"/>
      <c r="H78" s="3" t="n"/>
      <c r="I78" s="4">
        <f>IFERROR(B78/30*H78,0)</f>
        <v/>
      </c>
      <c r="J78" s="4">
        <f>IFERROR(B78/30*E78,0)</f>
        <v/>
      </c>
      <c r="K78" s="4">
        <f>IFERROR((F78-12)*B78*((D78-DATE(YEAR(D78),IF(MONTH(D78)&lt;=6,1,7),1)+1)/180),0)</f>
        <v/>
      </c>
      <c r="L78" s="4">
        <f>IFERROR(IF(G78="Despido Improcedente",MIN((B78/30)*33*N78,B78*24),IF(OR(G78="Despido Objetivo",G78="Despido Colectivo (ERE)"),MIN((B78/30)*20*N78,B78*12),IF(G78="Fin Contrato Temporal",(B78/30)*12*N78,0))),0)</f>
        <v/>
      </c>
      <c r="M78" s="4">
        <f>IFERROR(I78+J78+K78+L78,0)</f>
        <v/>
      </c>
      <c r="N78" s="5">
        <f>IFERROR((D78-C78)/365.25,0)</f>
        <v/>
      </c>
    </row>
    <row r="79">
      <c r="A79" s="3" t="n"/>
      <c r="B79" s="4" t="n"/>
      <c r="C79" s="3" t="n"/>
      <c r="D79" s="3" t="n"/>
      <c r="E79" s="3" t="n"/>
      <c r="F79" s="3" t="n"/>
      <c r="G79" s="3" t="n"/>
      <c r="H79" s="3" t="n"/>
      <c r="I79" s="4">
        <f>IFERROR(B79/30*H79,0)</f>
        <v/>
      </c>
      <c r="J79" s="4">
        <f>IFERROR(B79/30*E79,0)</f>
        <v/>
      </c>
      <c r="K79" s="4">
        <f>IFERROR((F79-12)*B79*((D79-DATE(YEAR(D79),IF(MONTH(D79)&lt;=6,1,7),1)+1)/180),0)</f>
        <v/>
      </c>
      <c r="L79" s="4">
        <f>IFERROR(IF(G79="Despido Improcedente",MIN((B79/30)*33*N79,B79*24),IF(OR(G79="Despido Objetivo",G79="Despido Colectivo (ERE)"),MIN((B79/30)*20*N79,B79*12),IF(G79="Fin Contrato Temporal",(B79/30)*12*N79,0))),0)</f>
        <v/>
      </c>
      <c r="M79" s="4">
        <f>IFERROR(I79+J79+K79+L79,0)</f>
        <v/>
      </c>
      <c r="N79" s="5">
        <f>IFERROR((D79-C79)/365.25,0)</f>
        <v/>
      </c>
    </row>
    <row r="80">
      <c r="A80" s="3" t="n"/>
      <c r="B80" s="4" t="n"/>
      <c r="C80" s="3" t="n"/>
      <c r="D80" s="3" t="n"/>
      <c r="E80" s="3" t="n"/>
      <c r="F80" s="3" t="n"/>
      <c r="G80" s="3" t="n"/>
      <c r="H80" s="3" t="n"/>
      <c r="I80" s="4">
        <f>IFERROR(B80/30*H80,0)</f>
        <v/>
      </c>
      <c r="J80" s="4">
        <f>IFERROR(B80/30*E80,0)</f>
        <v/>
      </c>
      <c r="K80" s="4">
        <f>IFERROR((F80-12)*B80*((D80-DATE(YEAR(D80),IF(MONTH(D80)&lt;=6,1,7),1)+1)/180),0)</f>
        <v/>
      </c>
      <c r="L80" s="4">
        <f>IFERROR(IF(G80="Despido Improcedente",MIN((B80/30)*33*N80,B80*24),IF(OR(G80="Despido Objetivo",G80="Despido Colectivo (ERE)"),MIN((B80/30)*20*N80,B80*12),IF(G80="Fin Contrato Temporal",(B80/30)*12*N80,0))),0)</f>
        <v/>
      </c>
      <c r="M80" s="4">
        <f>IFERROR(I80+J80+K80+L80,0)</f>
        <v/>
      </c>
      <c r="N80" s="5">
        <f>IFERROR((D80-C80)/365.25,0)</f>
        <v/>
      </c>
    </row>
    <row r="81">
      <c r="A81" s="3" t="n"/>
      <c r="B81" s="4" t="n"/>
      <c r="C81" s="3" t="n"/>
      <c r="D81" s="3" t="n"/>
      <c r="E81" s="3" t="n"/>
      <c r="F81" s="3" t="n"/>
      <c r="G81" s="3" t="n"/>
      <c r="H81" s="3" t="n"/>
      <c r="I81" s="4">
        <f>IFERROR(B81/30*H81,0)</f>
        <v/>
      </c>
      <c r="J81" s="4">
        <f>IFERROR(B81/30*E81,0)</f>
        <v/>
      </c>
      <c r="K81" s="4">
        <f>IFERROR((F81-12)*B81*((D81-DATE(YEAR(D81),IF(MONTH(D81)&lt;=6,1,7),1)+1)/180),0)</f>
        <v/>
      </c>
      <c r="L81" s="4">
        <f>IFERROR(IF(G81="Despido Improcedente",MIN((B81/30)*33*N81,B81*24),IF(OR(G81="Despido Objetivo",G81="Despido Colectivo (ERE)"),MIN((B81/30)*20*N81,B81*12),IF(G81="Fin Contrato Temporal",(B81/30)*12*N81,0))),0)</f>
        <v/>
      </c>
      <c r="M81" s="4">
        <f>IFERROR(I81+J81+K81+L81,0)</f>
        <v/>
      </c>
      <c r="N81" s="5">
        <f>IFERROR((D81-C81)/365.25,0)</f>
        <v/>
      </c>
    </row>
    <row r="82">
      <c r="A82" s="3" t="n"/>
      <c r="B82" s="4" t="n"/>
      <c r="C82" s="3" t="n"/>
      <c r="D82" s="3" t="n"/>
      <c r="E82" s="3" t="n"/>
      <c r="F82" s="3" t="n"/>
      <c r="G82" s="3" t="n"/>
      <c r="H82" s="3" t="n"/>
      <c r="I82" s="4">
        <f>IFERROR(B82/30*H82,0)</f>
        <v/>
      </c>
      <c r="J82" s="4">
        <f>IFERROR(B82/30*E82,0)</f>
        <v/>
      </c>
      <c r="K82" s="4">
        <f>IFERROR((F82-12)*B82*((D82-DATE(YEAR(D82),IF(MONTH(D82)&lt;=6,1,7),1)+1)/180),0)</f>
        <v/>
      </c>
      <c r="L82" s="4">
        <f>IFERROR(IF(G82="Despido Improcedente",MIN((B82/30)*33*N82,B82*24),IF(OR(G82="Despido Objetivo",G82="Despido Colectivo (ERE)"),MIN((B82/30)*20*N82,B82*12),IF(G82="Fin Contrato Temporal",(B82/30)*12*N82,0))),0)</f>
        <v/>
      </c>
      <c r="M82" s="4">
        <f>IFERROR(I82+J82+K82+L82,0)</f>
        <v/>
      </c>
      <c r="N82" s="5">
        <f>IFERROR((D82-C82)/365.25,0)</f>
        <v/>
      </c>
    </row>
    <row r="83">
      <c r="A83" s="3" t="n"/>
      <c r="B83" s="4" t="n"/>
      <c r="C83" s="3" t="n"/>
      <c r="D83" s="3" t="n"/>
      <c r="E83" s="3" t="n"/>
      <c r="F83" s="3" t="n"/>
      <c r="G83" s="3" t="n"/>
      <c r="H83" s="3" t="n"/>
      <c r="I83" s="4">
        <f>IFERROR(B83/30*H83,0)</f>
        <v/>
      </c>
      <c r="J83" s="4">
        <f>IFERROR(B83/30*E83,0)</f>
        <v/>
      </c>
      <c r="K83" s="4">
        <f>IFERROR((F83-12)*B83*((D83-DATE(YEAR(D83),IF(MONTH(D83)&lt;=6,1,7),1)+1)/180),0)</f>
        <v/>
      </c>
      <c r="L83" s="4">
        <f>IFERROR(IF(G83="Despido Improcedente",MIN((B83/30)*33*N83,B83*24),IF(OR(G83="Despido Objetivo",G83="Despido Colectivo (ERE)"),MIN((B83/30)*20*N83,B83*12),IF(G83="Fin Contrato Temporal",(B83/30)*12*N83,0))),0)</f>
        <v/>
      </c>
      <c r="M83" s="4">
        <f>IFERROR(I83+J83+K83+L83,0)</f>
        <v/>
      </c>
      <c r="N83" s="5">
        <f>IFERROR((D83-C83)/365.25,0)</f>
        <v/>
      </c>
    </row>
    <row r="84">
      <c r="A84" s="3" t="n"/>
      <c r="B84" s="4" t="n"/>
      <c r="C84" s="3" t="n"/>
      <c r="D84" s="3" t="n"/>
      <c r="E84" s="3" t="n"/>
      <c r="F84" s="3" t="n"/>
      <c r="G84" s="3" t="n"/>
      <c r="H84" s="3" t="n"/>
      <c r="I84" s="4">
        <f>IFERROR(B84/30*H84,0)</f>
        <v/>
      </c>
      <c r="J84" s="4">
        <f>IFERROR(B84/30*E84,0)</f>
        <v/>
      </c>
      <c r="K84" s="4">
        <f>IFERROR((F84-12)*B84*((D84-DATE(YEAR(D84),IF(MONTH(D84)&lt;=6,1,7),1)+1)/180),0)</f>
        <v/>
      </c>
      <c r="L84" s="4">
        <f>IFERROR(IF(G84="Despido Improcedente",MIN((B84/30)*33*N84,B84*24),IF(OR(G84="Despido Objetivo",G84="Despido Colectivo (ERE)"),MIN((B84/30)*20*N84,B84*12),IF(G84="Fin Contrato Temporal",(B84/30)*12*N84,0))),0)</f>
        <v/>
      </c>
      <c r="M84" s="4">
        <f>IFERROR(I84+J84+K84+L84,0)</f>
        <v/>
      </c>
      <c r="N84" s="5">
        <f>IFERROR((D84-C84)/365.25,0)</f>
        <v/>
      </c>
    </row>
    <row r="85">
      <c r="A85" s="3" t="n"/>
      <c r="B85" s="4" t="n"/>
      <c r="C85" s="3" t="n"/>
      <c r="D85" s="3" t="n"/>
      <c r="E85" s="3" t="n"/>
      <c r="F85" s="3" t="n"/>
      <c r="G85" s="3" t="n"/>
      <c r="H85" s="3" t="n"/>
      <c r="I85" s="4">
        <f>IFERROR(B85/30*H85,0)</f>
        <v/>
      </c>
      <c r="J85" s="4">
        <f>IFERROR(B85/30*E85,0)</f>
        <v/>
      </c>
      <c r="K85" s="4">
        <f>IFERROR((F85-12)*B85*((D85-DATE(YEAR(D85),IF(MONTH(D85)&lt;=6,1,7),1)+1)/180),0)</f>
        <v/>
      </c>
      <c r="L85" s="4">
        <f>IFERROR(IF(G85="Despido Improcedente",MIN((B85/30)*33*N85,B85*24),IF(OR(G85="Despido Objetivo",G85="Despido Colectivo (ERE)"),MIN((B85/30)*20*N85,B85*12),IF(G85="Fin Contrato Temporal",(B85/30)*12*N85,0))),0)</f>
        <v/>
      </c>
      <c r="M85" s="4">
        <f>IFERROR(I85+J85+K85+L85,0)</f>
        <v/>
      </c>
      <c r="N85" s="5">
        <f>IFERROR((D85-C85)/365.25,0)</f>
        <v/>
      </c>
    </row>
    <row r="86">
      <c r="A86" s="3" t="n"/>
      <c r="B86" s="4" t="n"/>
      <c r="C86" s="3" t="n"/>
      <c r="D86" s="3" t="n"/>
      <c r="E86" s="3" t="n"/>
      <c r="F86" s="3" t="n"/>
      <c r="G86" s="3" t="n"/>
      <c r="H86" s="3" t="n"/>
      <c r="I86" s="4">
        <f>IFERROR(B86/30*H86,0)</f>
        <v/>
      </c>
      <c r="J86" s="4">
        <f>IFERROR(B86/30*E86,0)</f>
        <v/>
      </c>
      <c r="K86" s="4">
        <f>IFERROR((F86-12)*B86*((D86-DATE(YEAR(D86),IF(MONTH(D86)&lt;=6,1,7),1)+1)/180),0)</f>
        <v/>
      </c>
      <c r="L86" s="4">
        <f>IFERROR(IF(G86="Despido Improcedente",MIN((B86/30)*33*N86,B86*24),IF(OR(G86="Despido Objetivo",G86="Despido Colectivo (ERE)"),MIN((B86/30)*20*N86,B86*12),IF(G86="Fin Contrato Temporal",(B86/30)*12*N86,0))),0)</f>
        <v/>
      </c>
      <c r="M86" s="4">
        <f>IFERROR(I86+J86+K86+L86,0)</f>
        <v/>
      </c>
      <c r="N86" s="5">
        <f>IFERROR((D86-C86)/365.25,0)</f>
        <v/>
      </c>
    </row>
    <row r="87">
      <c r="A87" s="3" t="n"/>
      <c r="B87" s="4" t="n"/>
      <c r="C87" s="3" t="n"/>
      <c r="D87" s="3" t="n"/>
      <c r="E87" s="3" t="n"/>
      <c r="F87" s="3" t="n"/>
      <c r="G87" s="3" t="n"/>
      <c r="H87" s="3" t="n"/>
      <c r="I87" s="4">
        <f>IFERROR(B87/30*H87,0)</f>
        <v/>
      </c>
      <c r="J87" s="4">
        <f>IFERROR(B87/30*E87,0)</f>
        <v/>
      </c>
      <c r="K87" s="4">
        <f>IFERROR((F87-12)*B87*((D87-DATE(YEAR(D87),IF(MONTH(D87)&lt;=6,1,7),1)+1)/180),0)</f>
        <v/>
      </c>
      <c r="L87" s="4">
        <f>IFERROR(IF(G87="Despido Improcedente",MIN((B87/30)*33*N87,B87*24),IF(OR(G87="Despido Objetivo",G87="Despido Colectivo (ERE)"),MIN((B87/30)*20*N87,B87*12),IF(G87="Fin Contrato Temporal",(B87/30)*12*N87,0))),0)</f>
        <v/>
      </c>
      <c r="M87" s="4">
        <f>IFERROR(I87+J87+K87+L87,0)</f>
        <v/>
      </c>
      <c r="N87" s="5">
        <f>IFERROR((D87-C87)/365.25,0)</f>
        <v/>
      </c>
    </row>
    <row r="88">
      <c r="A88" s="3" t="n"/>
      <c r="B88" s="4" t="n"/>
      <c r="C88" s="3" t="n"/>
      <c r="D88" s="3" t="n"/>
      <c r="E88" s="3" t="n"/>
      <c r="F88" s="3" t="n"/>
      <c r="G88" s="3" t="n"/>
      <c r="H88" s="3" t="n"/>
      <c r="I88" s="4">
        <f>IFERROR(B88/30*H88,0)</f>
        <v/>
      </c>
      <c r="J88" s="4">
        <f>IFERROR(B88/30*E88,0)</f>
        <v/>
      </c>
      <c r="K88" s="4">
        <f>IFERROR((F88-12)*B88*((D88-DATE(YEAR(D88),IF(MONTH(D88)&lt;=6,1,7),1)+1)/180),0)</f>
        <v/>
      </c>
      <c r="L88" s="4">
        <f>IFERROR(IF(G88="Despido Improcedente",MIN((B88/30)*33*N88,B88*24),IF(OR(G88="Despido Objetivo",G88="Despido Colectivo (ERE)"),MIN((B88/30)*20*N88,B88*12),IF(G88="Fin Contrato Temporal",(B88/30)*12*N88,0))),0)</f>
        <v/>
      </c>
      <c r="M88" s="4">
        <f>IFERROR(I88+J88+K88+L88,0)</f>
        <v/>
      </c>
      <c r="N88" s="5">
        <f>IFERROR((D88-C88)/365.25,0)</f>
        <v/>
      </c>
    </row>
    <row r="89">
      <c r="A89" s="3" t="n"/>
      <c r="B89" s="4" t="n"/>
      <c r="C89" s="3" t="n"/>
      <c r="D89" s="3" t="n"/>
      <c r="E89" s="3" t="n"/>
      <c r="F89" s="3" t="n"/>
      <c r="G89" s="3" t="n"/>
      <c r="H89" s="3" t="n"/>
      <c r="I89" s="4">
        <f>IFERROR(B89/30*H89,0)</f>
        <v/>
      </c>
      <c r="J89" s="4">
        <f>IFERROR(B89/30*E89,0)</f>
        <v/>
      </c>
      <c r="K89" s="4">
        <f>IFERROR((F89-12)*B89*((D89-DATE(YEAR(D89),IF(MONTH(D89)&lt;=6,1,7),1)+1)/180),0)</f>
        <v/>
      </c>
      <c r="L89" s="4">
        <f>IFERROR(IF(G89="Despido Improcedente",MIN((B89/30)*33*N89,B89*24),IF(OR(G89="Despido Objetivo",G89="Despido Colectivo (ERE)"),MIN((B89/30)*20*N89,B89*12),IF(G89="Fin Contrato Temporal",(B89/30)*12*N89,0))),0)</f>
        <v/>
      </c>
      <c r="M89" s="4">
        <f>IFERROR(I89+J89+K89+L89,0)</f>
        <v/>
      </c>
      <c r="N89" s="5">
        <f>IFERROR((D89-C89)/365.25,0)</f>
        <v/>
      </c>
    </row>
    <row r="90">
      <c r="A90" s="3" t="n"/>
      <c r="B90" s="4" t="n"/>
      <c r="C90" s="3" t="n"/>
      <c r="D90" s="3" t="n"/>
      <c r="E90" s="3" t="n"/>
      <c r="F90" s="3" t="n"/>
      <c r="G90" s="3" t="n"/>
      <c r="H90" s="3" t="n"/>
      <c r="I90" s="4">
        <f>IFERROR(B90/30*H90,0)</f>
        <v/>
      </c>
      <c r="J90" s="4">
        <f>IFERROR(B90/30*E90,0)</f>
        <v/>
      </c>
      <c r="K90" s="4">
        <f>IFERROR((F90-12)*B90*((D90-DATE(YEAR(D90),IF(MONTH(D90)&lt;=6,1,7),1)+1)/180),0)</f>
        <v/>
      </c>
      <c r="L90" s="4">
        <f>IFERROR(IF(G90="Despido Improcedente",MIN((B90/30)*33*N90,B90*24),IF(OR(G90="Despido Objetivo",G90="Despido Colectivo (ERE)"),MIN((B90/30)*20*N90,B90*12),IF(G90="Fin Contrato Temporal",(B90/30)*12*N90,0))),0)</f>
        <v/>
      </c>
      <c r="M90" s="4">
        <f>IFERROR(I90+J90+K90+L90,0)</f>
        <v/>
      </c>
      <c r="N90" s="5">
        <f>IFERROR((D90-C90)/365.25,0)</f>
        <v/>
      </c>
    </row>
    <row r="91">
      <c r="A91" s="3" t="n"/>
      <c r="B91" s="4" t="n"/>
      <c r="C91" s="3" t="n"/>
      <c r="D91" s="3" t="n"/>
      <c r="E91" s="3" t="n"/>
      <c r="F91" s="3" t="n"/>
      <c r="G91" s="3" t="n"/>
      <c r="H91" s="3" t="n"/>
      <c r="I91" s="4">
        <f>IFERROR(B91/30*H91,0)</f>
        <v/>
      </c>
      <c r="J91" s="4">
        <f>IFERROR(B91/30*E91,0)</f>
        <v/>
      </c>
      <c r="K91" s="4">
        <f>IFERROR((F91-12)*B91*((D91-DATE(YEAR(D91),IF(MONTH(D91)&lt;=6,1,7),1)+1)/180),0)</f>
        <v/>
      </c>
      <c r="L91" s="4">
        <f>IFERROR(IF(G91="Despido Improcedente",MIN((B91/30)*33*N91,B91*24),IF(OR(G91="Despido Objetivo",G91="Despido Colectivo (ERE)"),MIN((B91/30)*20*N91,B91*12),IF(G91="Fin Contrato Temporal",(B91/30)*12*N91,0))),0)</f>
        <v/>
      </c>
      <c r="M91" s="4">
        <f>IFERROR(I91+J91+K91+L91,0)</f>
        <v/>
      </c>
      <c r="N91" s="5">
        <f>IFERROR((D91-C91)/365.25,0)</f>
        <v/>
      </c>
    </row>
    <row r="92">
      <c r="A92" s="3" t="n"/>
      <c r="B92" s="4" t="n"/>
      <c r="C92" s="3" t="n"/>
      <c r="D92" s="3" t="n"/>
      <c r="E92" s="3" t="n"/>
      <c r="F92" s="3" t="n"/>
      <c r="G92" s="3" t="n"/>
      <c r="H92" s="3" t="n"/>
      <c r="I92" s="4">
        <f>IFERROR(B92/30*H92,0)</f>
        <v/>
      </c>
      <c r="J92" s="4">
        <f>IFERROR(B92/30*E92,0)</f>
        <v/>
      </c>
      <c r="K92" s="4">
        <f>IFERROR((F92-12)*B92*((D92-DATE(YEAR(D92),IF(MONTH(D92)&lt;=6,1,7),1)+1)/180),0)</f>
        <v/>
      </c>
      <c r="L92" s="4">
        <f>IFERROR(IF(G92="Despido Improcedente",MIN((B92/30)*33*N92,B92*24),IF(OR(G92="Despido Objetivo",G92="Despido Colectivo (ERE)"),MIN((B92/30)*20*N92,B92*12),IF(G92="Fin Contrato Temporal",(B92/30)*12*N92,0))),0)</f>
        <v/>
      </c>
      <c r="M92" s="4">
        <f>IFERROR(I92+J92+K92+L92,0)</f>
        <v/>
      </c>
      <c r="N92" s="5">
        <f>IFERROR((D92-C92)/365.25,0)</f>
        <v/>
      </c>
    </row>
    <row r="93">
      <c r="A93" s="3" t="n"/>
      <c r="B93" s="4" t="n"/>
      <c r="C93" s="3" t="n"/>
      <c r="D93" s="3" t="n"/>
      <c r="E93" s="3" t="n"/>
      <c r="F93" s="3" t="n"/>
      <c r="G93" s="3" t="n"/>
      <c r="H93" s="3" t="n"/>
      <c r="I93" s="4">
        <f>IFERROR(B93/30*H93,0)</f>
        <v/>
      </c>
      <c r="J93" s="4">
        <f>IFERROR(B93/30*E93,0)</f>
        <v/>
      </c>
      <c r="K93" s="4">
        <f>IFERROR((F93-12)*B93*((D93-DATE(YEAR(D93),IF(MONTH(D93)&lt;=6,1,7),1)+1)/180),0)</f>
        <v/>
      </c>
      <c r="L93" s="4">
        <f>IFERROR(IF(G93="Despido Improcedente",MIN((B93/30)*33*N93,B93*24),IF(OR(G93="Despido Objetivo",G93="Despido Colectivo (ERE)"),MIN((B93/30)*20*N93,B93*12),IF(G93="Fin Contrato Temporal",(B93/30)*12*N93,0))),0)</f>
        <v/>
      </c>
      <c r="M93" s="4">
        <f>IFERROR(I93+J93+K93+L93,0)</f>
        <v/>
      </c>
      <c r="N93" s="5">
        <f>IFERROR((D93-C93)/365.25,0)</f>
        <v/>
      </c>
    </row>
    <row r="94">
      <c r="A94" s="3" t="n"/>
      <c r="B94" s="4" t="n"/>
      <c r="C94" s="3" t="n"/>
      <c r="D94" s="3" t="n"/>
      <c r="E94" s="3" t="n"/>
      <c r="F94" s="3" t="n"/>
      <c r="G94" s="3" t="n"/>
      <c r="H94" s="3" t="n"/>
      <c r="I94" s="4">
        <f>IFERROR(B94/30*H94,0)</f>
        <v/>
      </c>
      <c r="J94" s="4">
        <f>IFERROR(B94/30*E94,0)</f>
        <v/>
      </c>
      <c r="K94" s="4">
        <f>IFERROR((F94-12)*B94*((D94-DATE(YEAR(D94),IF(MONTH(D94)&lt;=6,1,7),1)+1)/180),0)</f>
        <v/>
      </c>
      <c r="L94" s="4">
        <f>IFERROR(IF(G94="Despido Improcedente",MIN((B94/30)*33*N94,B94*24),IF(OR(G94="Despido Objetivo",G94="Despido Colectivo (ERE)"),MIN((B94/30)*20*N94,B94*12),IF(G94="Fin Contrato Temporal",(B94/30)*12*N94,0))),0)</f>
        <v/>
      </c>
      <c r="M94" s="4">
        <f>IFERROR(I94+J94+K94+L94,0)</f>
        <v/>
      </c>
      <c r="N94" s="5">
        <f>IFERROR((D94-C94)/365.25,0)</f>
        <v/>
      </c>
    </row>
    <row r="95">
      <c r="A95" s="3" t="n"/>
      <c r="B95" s="4" t="n"/>
      <c r="C95" s="3" t="n"/>
      <c r="D95" s="3" t="n"/>
      <c r="E95" s="3" t="n"/>
      <c r="F95" s="3" t="n"/>
      <c r="G95" s="3" t="n"/>
      <c r="H95" s="3" t="n"/>
      <c r="I95" s="4">
        <f>IFERROR(B95/30*H95,0)</f>
        <v/>
      </c>
      <c r="J95" s="4">
        <f>IFERROR(B95/30*E95,0)</f>
        <v/>
      </c>
      <c r="K95" s="4">
        <f>IFERROR((F95-12)*B95*((D95-DATE(YEAR(D95),IF(MONTH(D95)&lt;=6,1,7),1)+1)/180),0)</f>
        <v/>
      </c>
      <c r="L95" s="4">
        <f>IFERROR(IF(G95="Despido Improcedente",MIN((B95/30)*33*N95,B95*24),IF(OR(G95="Despido Objetivo",G95="Despido Colectivo (ERE)"),MIN((B95/30)*20*N95,B95*12),IF(G95="Fin Contrato Temporal",(B95/30)*12*N95,0))),0)</f>
        <v/>
      </c>
      <c r="M95" s="4">
        <f>IFERROR(I95+J95+K95+L95,0)</f>
        <v/>
      </c>
      <c r="N95" s="5">
        <f>IFERROR((D95-C95)/365.25,0)</f>
        <v/>
      </c>
    </row>
    <row r="96">
      <c r="A96" s="3" t="n"/>
      <c r="B96" s="4" t="n"/>
      <c r="C96" s="3" t="n"/>
      <c r="D96" s="3" t="n"/>
      <c r="E96" s="3" t="n"/>
      <c r="F96" s="3" t="n"/>
      <c r="G96" s="3" t="n"/>
      <c r="H96" s="3" t="n"/>
      <c r="I96" s="4">
        <f>IFERROR(B96/30*H96,0)</f>
        <v/>
      </c>
      <c r="J96" s="4">
        <f>IFERROR(B96/30*E96,0)</f>
        <v/>
      </c>
      <c r="K96" s="4">
        <f>IFERROR((F96-12)*B96*((D96-DATE(YEAR(D96),IF(MONTH(D96)&lt;=6,1,7),1)+1)/180),0)</f>
        <v/>
      </c>
      <c r="L96" s="4">
        <f>IFERROR(IF(G96="Despido Improcedente",MIN((B96/30)*33*N96,B96*24),IF(OR(G96="Despido Objetivo",G96="Despido Colectivo (ERE)"),MIN((B96/30)*20*N96,B96*12),IF(G96="Fin Contrato Temporal",(B96/30)*12*N96,0))),0)</f>
        <v/>
      </c>
      <c r="M96" s="4">
        <f>IFERROR(I96+J96+K96+L96,0)</f>
        <v/>
      </c>
      <c r="N96" s="5">
        <f>IFERROR((D96-C96)/365.25,0)</f>
        <v/>
      </c>
    </row>
    <row r="97">
      <c r="A97" s="3" t="n"/>
      <c r="B97" s="4" t="n"/>
      <c r="C97" s="3" t="n"/>
      <c r="D97" s="3" t="n"/>
      <c r="E97" s="3" t="n"/>
      <c r="F97" s="3" t="n"/>
      <c r="G97" s="3" t="n"/>
      <c r="H97" s="3" t="n"/>
      <c r="I97" s="4">
        <f>IFERROR(B97/30*H97,0)</f>
        <v/>
      </c>
      <c r="J97" s="4">
        <f>IFERROR(B97/30*E97,0)</f>
        <v/>
      </c>
      <c r="K97" s="4">
        <f>IFERROR((F97-12)*B97*((D97-DATE(YEAR(D97),IF(MONTH(D97)&lt;=6,1,7),1)+1)/180),0)</f>
        <v/>
      </c>
      <c r="L97" s="4">
        <f>IFERROR(IF(G97="Despido Improcedente",MIN((B97/30)*33*N97,B97*24),IF(OR(G97="Despido Objetivo",G97="Despido Colectivo (ERE)"),MIN((B97/30)*20*N97,B97*12),IF(G97="Fin Contrato Temporal",(B97/30)*12*N97,0))),0)</f>
        <v/>
      </c>
      <c r="M97" s="4">
        <f>IFERROR(I97+J97+K97+L97,0)</f>
        <v/>
      </c>
      <c r="N97" s="5">
        <f>IFERROR((D97-C97)/365.25,0)</f>
        <v/>
      </c>
    </row>
    <row r="98">
      <c r="A98" s="3" t="n"/>
      <c r="B98" s="4" t="n"/>
      <c r="C98" s="3" t="n"/>
      <c r="D98" s="3" t="n"/>
      <c r="E98" s="3" t="n"/>
      <c r="F98" s="3" t="n"/>
      <c r="G98" s="3" t="n"/>
      <c r="H98" s="3" t="n"/>
      <c r="I98" s="4">
        <f>IFERROR(B98/30*H98,0)</f>
        <v/>
      </c>
      <c r="J98" s="4">
        <f>IFERROR(B98/30*E98,0)</f>
        <v/>
      </c>
      <c r="K98" s="4">
        <f>IFERROR((F98-12)*B98*((D98-DATE(YEAR(D98),IF(MONTH(D98)&lt;=6,1,7),1)+1)/180),0)</f>
        <v/>
      </c>
      <c r="L98" s="4">
        <f>IFERROR(IF(G98="Despido Improcedente",MIN((B98/30)*33*N98,B98*24),IF(OR(G98="Despido Objetivo",G98="Despido Colectivo (ERE)"),MIN((B98/30)*20*N98,B98*12),IF(G98="Fin Contrato Temporal",(B98/30)*12*N98,0))),0)</f>
        <v/>
      </c>
      <c r="M98" s="4">
        <f>IFERROR(I98+J98+K98+L98,0)</f>
        <v/>
      </c>
      <c r="N98" s="5">
        <f>IFERROR((D98-C98)/365.25,0)</f>
        <v/>
      </c>
    </row>
    <row r="99">
      <c r="A99" s="3" t="n"/>
      <c r="B99" s="4" t="n"/>
      <c r="C99" s="3" t="n"/>
      <c r="D99" s="3" t="n"/>
      <c r="E99" s="3" t="n"/>
      <c r="F99" s="3" t="n"/>
      <c r="G99" s="3" t="n"/>
      <c r="H99" s="3" t="n"/>
      <c r="I99" s="4">
        <f>IFERROR(B99/30*H99,0)</f>
        <v/>
      </c>
      <c r="J99" s="4">
        <f>IFERROR(B99/30*E99,0)</f>
        <v/>
      </c>
      <c r="K99" s="4">
        <f>IFERROR((F99-12)*B99*((D99-DATE(YEAR(D99),IF(MONTH(D99)&lt;=6,1,7),1)+1)/180),0)</f>
        <v/>
      </c>
      <c r="L99" s="4">
        <f>IFERROR(IF(G99="Despido Improcedente",MIN((B99/30)*33*N99,B99*24),IF(OR(G99="Despido Objetivo",G99="Despido Colectivo (ERE)"),MIN((B99/30)*20*N99,B99*12),IF(G99="Fin Contrato Temporal",(B99/30)*12*N99,0))),0)</f>
        <v/>
      </c>
      <c r="M99" s="4">
        <f>IFERROR(I99+J99+K99+L99,0)</f>
        <v/>
      </c>
      <c r="N99" s="5">
        <f>IFERROR((D99-C99)/365.25,0)</f>
        <v/>
      </c>
    </row>
    <row r="100">
      <c r="A100" s="3" t="n"/>
      <c r="B100" s="4" t="n"/>
      <c r="C100" s="3" t="n"/>
      <c r="D100" s="3" t="n"/>
      <c r="E100" s="3" t="n"/>
      <c r="F100" s="3" t="n"/>
      <c r="G100" s="3" t="n"/>
      <c r="H100" s="3" t="n"/>
      <c r="I100" s="4">
        <f>IFERROR(B100/30*H100,0)</f>
        <v/>
      </c>
      <c r="J100" s="4">
        <f>IFERROR(B100/30*E100,0)</f>
        <v/>
      </c>
      <c r="K100" s="4">
        <f>IFERROR((F100-12)*B100*((D100-DATE(YEAR(D100),IF(MONTH(D100)&lt;=6,1,7),1)+1)/180),0)</f>
        <v/>
      </c>
      <c r="L100" s="4">
        <f>IFERROR(IF(G100="Despido Improcedente",MIN((B100/30)*33*N100,B100*24),IF(OR(G100="Despido Objetivo",G100="Despido Colectivo (ERE)"),MIN((B100/30)*20*N100,B100*12),IF(G100="Fin Contrato Temporal",(B100/30)*12*N100,0))),0)</f>
        <v/>
      </c>
      <c r="M100" s="4">
        <f>IFERROR(I100+J100+K100+L100,0)</f>
        <v/>
      </c>
      <c r="N100" s="5">
        <f>IFERROR((D100-C100)/365.25,0)</f>
        <v/>
      </c>
    </row>
    <row r="101">
      <c r="A101" s="3" t="n"/>
      <c r="B101" s="4" t="n"/>
      <c r="C101" s="3" t="n"/>
      <c r="D101" s="3" t="n"/>
      <c r="E101" s="3" t="n"/>
      <c r="F101" s="3" t="n"/>
      <c r="G101" s="3" t="n"/>
      <c r="H101" s="3" t="n"/>
      <c r="I101" s="4">
        <f>IFERROR(B101/30*H101,0)</f>
        <v/>
      </c>
      <c r="J101" s="4">
        <f>IFERROR(B101/30*E101,0)</f>
        <v/>
      </c>
      <c r="K101" s="4">
        <f>IFERROR((F101-12)*B101*((D101-DATE(YEAR(D101),IF(MONTH(D101)&lt;=6,1,7),1)+1)/180),0)</f>
        <v/>
      </c>
      <c r="L101" s="4">
        <f>IFERROR(IF(G101="Despido Improcedente",MIN((B101/30)*33*N101,B101*24),IF(OR(G101="Despido Objetivo",G101="Despido Colectivo (ERE)"),MIN((B101/30)*20*N101,B101*12),IF(G101="Fin Contrato Temporal",(B101/30)*12*N101,0))),0)</f>
        <v/>
      </c>
      <c r="M101" s="4">
        <f>IFERROR(I101+J101+K101+L101,0)</f>
        <v/>
      </c>
      <c r="N101" s="5">
        <f>IFERROR((D101-C101)/365.25,0)</f>
        <v/>
      </c>
    </row>
    <row r="102">
      <c r="A102" s="3" t="n"/>
      <c r="B102" s="4" t="n"/>
      <c r="C102" s="3" t="n"/>
      <c r="D102" s="3" t="n"/>
      <c r="E102" s="3" t="n"/>
      <c r="F102" s="3" t="n"/>
      <c r="G102" s="3" t="n"/>
      <c r="H102" s="3" t="n"/>
      <c r="I102" s="4">
        <f>IFERROR(B102/30*H102,0)</f>
        <v/>
      </c>
      <c r="J102" s="4">
        <f>IFERROR(B102/30*E102,0)</f>
        <v/>
      </c>
      <c r="K102" s="4">
        <f>IFERROR((F102-12)*B102*((D102-DATE(YEAR(D102),IF(MONTH(D102)&lt;=6,1,7),1)+1)/180),0)</f>
        <v/>
      </c>
      <c r="L102" s="4">
        <f>IFERROR(IF(G102="Despido Improcedente",MIN((B102/30)*33*N102,B102*24),IF(OR(G102="Despido Objetivo",G102="Despido Colectivo (ERE)"),MIN((B102/30)*20*N102,B102*12),IF(G102="Fin Contrato Temporal",(B102/30)*12*N102,0))),0)</f>
        <v/>
      </c>
      <c r="M102" s="4">
        <f>IFERROR(I102+J102+K102+L102,0)</f>
        <v/>
      </c>
      <c r="N102" s="5">
        <f>IFERROR((D102-C102)/365.25,0)</f>
        <v/>
      </c>
    </row>
    <row r="103">
      <c r="A103" s="3" t="n"/>
      <c r="B103" s="4" t="n"/>
      <c r="C103" s="3" t="n"/>
      <c r="D103" s="3" t="n"/>
      <c r="E103" s="3" t="n"/>
      <c r="F103" s="3" t="n"/>
      <c r="G103" s="3" t="n"/>
      <c r="H103" s="3" t="n"/>
      <c r="I103" s="4">
        <f>IFERROR(B103/30*H103,0)</f>
        <v/>
      </c>
      <c r="J103" s="4">
        <f>IFERROR(B103/30*E103,0)</f>
        <v/>
      </c>
      <c r="K103" s="4">
        <f>IFERROR((F103-12)*B103*((D103-DATE(YEAR(D103),IF(MONTH(D103)&lt;=6,1,7),1)+1)/180),0)</f>
        <v/>
      </c>
      <c r="L103" s="4">
        <f>IFERROR(IF(G103="Despido Improcedente",MIN((B103/30)*33*N103,B103*24),IF(OR(G103="Despido Objetivo",G103="Despido Colectivo (ERE)"),MIN((B103/30)*20*N103,B103*12),IF(G103="Fin Contrato Temporal",(B103/30)*12*N103,0))),0)</f>
        <v/>
      </c>
      <c r="M103" s="4">
        <f>IFERROR(I103+J103+K103+L103,0)</f>
        <v/>
      </c>
      <c r="N103" s="5">
        <f>IFERROR((D103-C103)/365.25,0)</f>
        <v/>
      </c>
    </row>
    <row r="105">
      <c r="A105" s="6" t="inlineStr">
        <is>
          <t>TOTALES</t>
        </is>
      </c>
      <c r="I105" s="7">
        <f>SUM(I4:I103)</f>
        <v/>
      </c>
      <c r="J105" s="7">
        <f>SUM(J4:J103)</f>
        <v/>
      </c>
      <c r="K105" s="7">
        <f>SUM(K4:K103)</f>
        <v/>
      </c>
      <c r="L105" s="7">
        <f>SUM(L4:L103)</f>
        <v/>
      </c>
      <c r="M105" s="7">
        <f>SUM(M4:M103)</f>
        <v/>
      </c>
    </row>
  </sheetData>
  <mergeCells count="1">
    <mergeCell ref="A1:N1"/>
  </mergeCells>
  <dataValidations count="2">
    <dataValidation sqref="F4:F103" showDropDown="0" showInputMessage="0" showErrorMessage="0" allowBlank="1" type="list">
      <formula1>"12,14"</formula1>
    </dataValidation>
    <dataValidation sqref="G4:G103" showDropDown="0" showInputMessage="0" showErrorMessage="0" allowBlank="1" type="list">
      <formula1>"Despido Improcedente,Despido Objetivo,Despido Colectivo (ERE),Fin Contrato Temporal,Baja Voluntaria,Jubilación,Mutuo Acuerdo"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5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8" t="inlineStr">
        <is>
          <t>Plantilla de Cálculo de Finiquito 2026</t>
        </is>
      </c>
    </row>
    <row r="2">
      <c r="A2" t="inlineStr"/>
    </row>
    <row r="3">
      <c r="A3" s="6" t="inlineStr">
        <is>
          <t>Cómo usar esta plantilla:</t>
        </is>
      </c>
    </row>
    <row r="4">
      <c r="A4" t="inlineStr">
        <is>
          <t>1. Rellena una fila por cada trabajador.</t>
        </is>
      </c>
    </row>
    <row r="5">
      <c r="A5" t="inlineStr">
        <is>
          <t>2. Introduce el salario mensual BRUTO (sin prorratear pagas extras).</t>
        </is>
      </c>
    </row>
    <row r="6">
      <c r="A6" t="inlineStr">
        <is>
          <t>3. Indica las fechas de inicio y fin del contrato.</t>
        </is>
      </c>
    </row>
    <row r="7">
      <c r="A7" t="inlineStr">
        <is>
          <t>4. Días vacaciones pendientes: las no disfrutadas a fecha fin.</t>
        </is>
      </c>
    </row>
    <row r="8">
      <c r="A8" t="inlineStr">
        <is>
          <t>5. Tipo pagas: 12 (prorrateadas) o 14 (junio + diciembre).</t>
        </is>
      </c>
    </row>
    <row r="9">
      <c r="A9" t="inlineStr">
        <is>
          <t>6. Tipo de extinción: elige del desplegable.</t>
        </is>
      </c>
    </row>
    <row r="10">
      <c r="A10" t="inlineStr">
        <is>
          <t>7. Días trabajados mes final: del 1 al último día trabajado.</t>
        </is>
      </c>
    </row>
    <row r="11">
      <c r="A11" t="inlineStr"/>
    </row>
    <row r="12">
      <c r="A12" s="6" t="inlineStr">
        <is>
          <t>Fórmulas aplicadas (Estatuto de los Trabajadores 2026):</t>
        </is>
      </c>
    </row>
    <row r="13">
      <c r="A13" t="inlineStr">
        <is>
          <t>- Salario pendiente = Salario / 30 × días trabajados</t>
        </is>
      </c>
    </row>
    <row r="14">
      <c r="A14" t="inlineStr">
        <is>
          <t>- Vacaciones = Salario / 30 × días pendientes</t>
        </is>
      </c>
    </row>
    <row r="15">
      <c r="A15" t="inlineStr">
        <is>
          <t>- Pagas extras (si 14 pagas) = parte proporcional semestral del salario</t>
        </is>
      </c>
    </row>
    <row r="16">
      <c r="A16" t="inlineStr">
        <is>
          <t>- Indemnización Despido Improcedente: 33 días/año (máx. 24 mensualidades)</t>
        </is>
      </c>
    </row>
    <row r="17">
      <c r="A17" t="inlineStr">
        <is>
          <t>- Indemnización Despido Objetivo / ERE: 20 días/año (máx. 12 mensualidades)</t>
        </is>
      </c>
    </row>
    <row r="18">
      <c r="A18" t="inlineStr">
        <is>
          <t>- Indemnización Fin Contrato Temporal: 12 días/año</t>
        </is>
      </c>
    </row>
    <row r="19">
      <c r="A19" t="inlineStr">
        <is>
          <t>- Baja voluntaria / jubilación / mutuo acuerdo: 0 € de indemnización</t>
        </is>
      </c>
    </row>
    <row r="20">
      <c r="A20" t="inlineStr"/>
    </row>
    <row r="21">
      <c r="A21" t="inlineStr">
        <is>
          <t>IMPORTANTE: cálculo orientativo. Para casos complejos (antigüedad anterior a 2012,</t>
        </is>
      </c>
    </row>
    <row r="22">
      <c r="A22" t="inlineStr">
        <is>
          <t>pluses, comisiones, salario variable) consulta con un profesional.</t>
        </is>
      </c>
    </row>
    <row r="23">
      <c r="A23" t="inlineStr"/>
    </row>
    <row r="24">
      <c r="A24" t="inlineStr">
        <is>
          <t>Calculadora online gratuita: https://tufiniquito.es</t>
        </is>
      </c>
    </row>
    <row r="25">
      <c r="A25" t="inlineStr">
        <is>
          <t>Informe legal completo: https://tufiniquito.es (9,90 €)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2026-06-12T02:17:50Z</dcterms:created>
  <dcterms:modified xmlns:dcterms="http://purl.org/dc/terms/" xmlns:xsi="http://www.w3.org/2001/XMLSchema-instance" xsi:type="dcterms:W3CDTF">2026-06-12T02:17:50Z</dcterms:modified>
</cp:coreProperties>
</file>